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Меню для второй смены 2023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110" i="1" l="1"/>
  <c r="H111" i="1" s="1"/>
  <c r="H112" i="1" s="1"/>
  <c r="G110" i="1"/>
  <c r="G111" i="1" s="1"/>
  <c r="G112" i="1" s="1"/>
  <c r="F110" i="1"/>
  <c r="F111" i="1" s="1"/>
  <c r="F112" i="1" s="1"/>
  <c r="E110" i="1"/>
  <c r="I109" i="1"/>
  <c r="I108" i="1"/>
  <c r="I107" i="1"/>
  <c r="I106" i="1"/>
  <c r="I105" i="1"/>
  <c r="I104" i="1"/>
  <c r="I103" i="1"/>
  <c r="I102" i="1"/>
  <c r="I101" i="1"/>
  <c r="H100" i="1"/>
  <c r="I100" i="1" s="1"/>
  <c r="G100" i="1"/>
  <c r="F100" i="1"/>
  <c r="E100" i="1"/>
  <c r="I99" i="1"/>
  <c r="I98" i="1"/>
  <c r="I97" i="1"/>
  <c r="I96" i="1"/>
  <c r="I95" i="1"/>
  <c r="I94" i="1"/>
  <c r="I93" i="1"/>
  <c r="I92" i="1"/>
  <c r="I91" i="1"/>
  <c r="H90" i="1"/>
  <c r="I90" i="1" s="1"/>
  <c r="G90" i="1"/>
  <c r="F90" i="1"/>
  <c r="E90" i="1"/>
  <c r="I89" i="1"/>
  <c r="I88" i="1"/>
  <c r="I87" i="1"/>
  <c r="I86" i="1"/>
  <c r="I85" i="1"/>
  <c r="I84" i="1"/>
  <c r="I83" i="1"/>
  <c r="I82" i="1"/>
  <c r="I81" i="1"/>
  <c r="H80" i="1"/>
  <c r="I80" i="1" s="1"/>
  <c r="G80" i="1"/>
  <c r="F80" i="1"/>
  <c r="E80" i="1"/>
  <c r="I79" i="1"/>
  <c r="I77" i="1"/>
  <c r="I76" i="1"/>
  <c r="I75" i="1"/>
  <c r="I74" i="1"/>
  <c r="I73" i="1"/>
  <c r="I72" i="1"/>
  <c r="I71" i="1"/>
  <c r="H70" i="1"/>
  <c r="I70" i="1" s="1"/>
  <c r="G70" i="1"/>
  <c r="F70" i="1"/>
  <c r="E70" i="1"/>
  <c r="I69" i="1"/>
  <c r="I68" i="1"/>
  <c r="I67" i="1"/>
  <c r="I66" i="1"/>
  <c r="I65" i="1"/>
  <c r="I64" i="1"/>
  <c r="I63" i="1"/>
  <c r="I62" i="1"/>
  <c r="F61" i="1"/>
  <c r="I61" i="1" s="1"/>
  <c r="E61" i="1"/>
  <c r="I60" i="1"/>
  <c r="I59" i="1"/>
  <c r="I58" i="1"/>
  <c r="I57" i="1"/>
  <c r="I56" i="1"/>
  <c r="I55" i="1"/>
  <c r="I54" i="1"/>
  <c r="I53" i="1"/>
  <c r="I52" i="1"/>
  <c r="H51" i="1"/>
  <c r="I51" i="1" s="1"/>
  <c r="G51" i="1"/>
  <c r="F51" i="1"/>
  <c r="E51" i="1"/>
  <c r="I50" i="1"/>
  <c r="I49" i="1"/>
  <c r="I48" i="1"/>
  <c r="I47" i="1"/>
  <c r="I46" i="1"/>
  <c r="I45" i="1"/>
  <c r="I44" i="1"/>
  <c r="I43" i="1"/>
  <c r="H41" i="1"/>
  <c r="I41" i="1" s="1"/>
  <c r="G41" i="1"/>
  <c r="F41" i="1"/>
  <c r="E41" i="1"/>
  <c r="I40" i="1"/>
  <c r="I39" i="1"/>
  <c r="I38" i="1"/>
  <c r="I37" i="1"/>
  <c r="I36" i="1"/>
  <c r="I35" i="1"/>
  <c r="I34" i="1"/>
  <c r="I33" i="1"/>
  <c r="H31" i="1"/>
  <c r="I31" i="1" s="1"/>
  <c r="G31" i="1"/>
  <c r="F31" i="1"/>
  <c r="E31" i="1"/>
  <c r="I30" i="1"/>
  <c r="I29" i="1"/>
  <c r="I28" i="1"/>
  <c r="I27" i="1"/>
  <c r="I26" i="1"/>
  <c r="I25" i="1"/>
  <c r="I24" i="1"/>
  <c r="I23" i="1"/>
  <c r="H21" i="1"/>
  <c r="I21" i="1" s="1"/>
  <c r="G21" i="1"/>
  <c r="F21" i="1"/>
  <c r="E21" i="1"/>
  <c r="E111" i="1" s="1"/>
  <c r="I20" i="1"/>
  <c r="I19" i="1"/>
  <c r="I18" i="1"/>
  <c r="I17" i="1"/>
  <c r="I16" i="1"/>
  <c r="I15" i="1"/>
  <c r="I14" i="1"/>
  <c r="I13" i="1"/>
  <c r="I110" i="1" l="1"/>
  <c r="I111" i="1" s="1"/>
  <c r="I112" i="1" s="1"/>
</calcChain>
</file>

<file path=xl/sharedStrings.xml><?xml version="1.0" encoding="utf-8"?>
<sst xmlns="http://schemas.openxmlformats.org/spreadsheetml/2006/main" count="368" uniqueCount="103">
  <si>
    <r>
      <rPr>
        <sz val="12"/>
        <color rgb="FF000000"/>
        <rFont val="Times New Roman"/>
        <family val="1"/>
        <charset val="204"/>
      </rPr>
      <t>"__</t>
    </r>
    <r>
      <rPr>
        <u/>
        <sz val="12"/>
        <color rgb="FF000000"/>
        <rFont val="Times New Roman"/>
        <family val="1"/>
        <charset val="204"/>
      </rPr>
      <t>___</t>
    </r>
    <r>
      <rPr>
        <sz val="12"/>
        <color rgb="FF000000"/>
        <rFont val="Times New Roman"/>
        <family val="1"/>
        <charset val="204"/>
      </rPr>
      <t>"____</t>
    </r>
    <r>
      <rPr>
        <u/>
        <sz val="12"/>
        <color rgb="FF000000"/>
        <rFont val="Times New Roman"/>
        <family val="1"/>
        <charset val="204"/>
      </rPr>
      <t>____</t>
    </r>
    <r>
      <rPr>
        <sz val="12"/>
        <color rgb="FF000000"/>
        <rFont val="Times New Roman"/>
        <family val="1"/>
        <charset val="204"/>
      </rPr>
      <t>___202_г</t>
    </r>
  </si>
  <si>
    <t>Примерное 2 — х недельное  меню бесплатного питания учащихся 1 - 4 классов, обучающихся во вторую смену МБОУ СОШ  г. Владикавказа на 2023 год.</t>
  </si>
  <si>
    <t>Сезон: осенне-зимний</t>
  </si>
  <si>
    <t>Сезон: зимний</t>
  </si>
  <si>
    <t>Возрастная категория: 7 - 11 лет</t>
  </si>
  <si>
    <t>№ п/п</t>
  </si>
  <si>
    <t>№
Рецептуры</t>
  </si>
  <si>
    <t>Наименование блюда</t>
  </si>
  <si>
    <t>Масса порции, г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</si>
  <si>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</si>
  <si>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</si>
  <si>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</si>
  <si>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</si>
  <si>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</si>
  <si>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</si>
  <si>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День 1</t>
  </si>
  <si>
    <t>Обед:</t>
  </si>
  <si>
    <t>71/М</t>
  </si>
  <si>
    <t>Огурцы свежие</t>
  </si>
  <si>
    <t>82/М</t>
  </si>
  <si>
    <t>Борщ из свежей капусты с картофелем и сметаной</t>
  </si>
  <si>
    <t>200/5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</si>
  <si>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</si>
  <si>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</si>
  <si>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</si>
  <si>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</si>
  <si>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</si>
  <si>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</si>
  <si>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пшеничный</t>
  </si>
  <si>
    <t>Хлеб ржаной</t>
  </si>
  <si>
    <t>Итого:</t>
  </si>
  <si>
    <t>День 2</t>
  </si>
  <si>
    <t>50/М</t>
  </si>
  <si>
    <t>Салат из свеклы с сыром</t>
  </si>
  <si>
    <t>101/М</t>
  </si>
  <si>
    <t>Суп картофельный с рисом и сметаной</t>
  </si>
  <si>
    <t>139/М</t>
  </si>
  <si>
    <t>Капуста тушеная</t>
  </si>
  <si>
    <t>342/М</t>
  </si>
  <si>
    <t>День 3</t>
  </si>
  <si>
    <t>49/М</t>
  </si>
  <si>
    <t>Салат витаминный (2 вариант)</t>
  </si>
  <si>
    <t>102/М</t>
  </si>
  <si>
    <t>Суп картофельный с горохом</t>
  </si>
  <si>
    <t>268/М</t>
  </si>
  <si>
    <t>Соус «Болоньезе»</t>
  </si>
  <si>
    <t>202/М</t>
  </si>
  <si>
    <t xml:space="preserve">Макароны отварные </t>
  </si>
  <si>
    <t>Компот из свежих яблок</t>
  </si>
  <si>
    <t>День 4</t>
  </si>
  <si>
    <t>67/М</t>
  </si>
  <si>
    <t>Винегрет овощной</t>
  </si>
  <si>
    <t>293/М</t>
  </si>
  <si>
    <t>Куры запеченные</t>
  </si>
  <si>
    <t>Каша гречневая рассыпчатая с маслом сливочным</t>
  </si>
  <si>
    <t>150/5</t>
  </si>
  <si>
    <t>День 5</t>
  </si>
  <si>
    <t>75/М</t>
  </si>
  <si>
    <t>Икра свекольная</t>
  </si>
  <si>
    <t>234/М</t>
  </si>
  <si>
    <t>128/М</t>
  </si>
  <si>
    <t>Картофельное пюре с маслом сливочным</t>
  </si>
  <si>
    <t>День 6</t>
  </si>
  <si>
    <t>88/М</t>
  </si>
  <si>
    <t>Щи из свежей капусты с картофелем и сметаной</t>
  </si>
  <si>
    <t>291/М</t>
  </si>
  <si>
    <t>Плов с курицей</t>
  </si>
  <si>
    <t>150/90</t>
  </si>
  <si>
    <t>Компот из вишни свежеморожен</t>
  </si>
  <si>
    <t>День 7</t>
  </si>
  <si>
    <t>45/М</t>
  </si>
  <si>
    <t>Салат из белокочанной капусты</t>
  </si>
  <si>
    <t>Рассольник ленинградский с   крупой перловой и сметаной,зел</t>
  </si>
  <si>
    <t>Котлеты из говядины</t>
  </si>
  <si>
    <t>173/М</t>
  </si>
  <si>
    <t>Каша пшеничная с   маслом сливочным</t>
  </si>
  <si>
    <t>Картофджын</t>
  </si>
  <si>
    <t>День 8</t>
  </si>
  <si>
    <t>55/М</t>
  </si>
  <si>
    <t>Салат из свеклы с соленым огурцом</t>
  </si>
  <si>
    <t>Суп с макаронными изделиями</t>
  </si>
  <si>
    <t>279/М</t>
  </si>
  <si>
    <t>Тефтели из говядины  с соусом красным основным</t>
  </si>
  <si>
    <t>90/30</t>
  </si>
  <si>
    <t>День 9</t>
  </si>
  <si>
    <t>294/М</t>
  </si>
  <si>
    <t>Котлеты из индейки с соусом томатным</t>
  </si>
  <si>
    <t>Макароны отварные</t>
  </si>
  <si>
    <t>День 10</t>
  </si>
  <si>
    <t>62/М</t>
  </si>
  <si>
    <t>Салат морковный</t>
  </si>
  <si>
    <t>Среднее значение обедов</t>
  </si>
  <si>
    <t xml:space="preserve">Выполнение СанПиН, % от суточной нормы </t>
  </si>
  <si>
    <t xml:space="preserve">100 % Норма СанПиН 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</si>
  <si>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</si>
  <si>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>Утверждаю:</t>
  </si>
  <si>
    <t>Министр______________ Э.М.Алибекова</t>
  </si>
  <si>
    <t>Мясо курицы тушен.</t>
  </si>
  <si>
    <t>Компот из яблок</t>
  </si>
  <si>
    <t>Суп картофельный с овощами</t>
  </si>
  <si>
    <t>Рыба запеченная</t>
  </si>
  <si>
    <t>Компот с яблоками</t>
  </si>
  <si>
    <t>Рыба запеч. в духовом шкафу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</si>
</sst>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\%"/>
  </numFmts>
  <fonts count="16" x14ac:knownFonts="1">
    <font>
      <sz val="10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1" fontId="1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" fontId="10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vertical="top" wrapText="1"/>
    </xf>
    <xf numFmtId="1" fontId="10" fillId="0" borderId="1" xfId="1" applyNumberFormat="1" applyFont="1" applyBorder="1" applyAlignment="1">
      <alignment horizontal="center" vertical="top"/>
    </xf>
    <xf numFmtId="164" fontId="10" fillId="0" borderId="1" xfId="1" applyNumberFormat="1" applyFont="1" applyBorder="1" applyAlignment="1">
      <alignment horizontal="center" vertical="top"/>
    </xf>
    <xf numFmtId="0" fontId="2" fillId="0" borderId="0" xfId="0" applyFont="1"/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2" fontId="9" fillId="0" borderId="1" xfId="1" applyNumberFormat="1" applyFont="1" applyBorder="1" applyAlignment="1">
      <alignment horizontal="center" vertical="top"/>
    </xf>
    <xf numFmtId="0" fontId="11" fillId="0" borderId="0" xfId="0" applyFont="1"/>
    <xf numFmtId="164" fontId="10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2" fontId="14" fillId="0" borderId="0" xfId="0" applyNumberFormat="1" applyFont="1" applyAlignment="1">
      <alignment vertical="center"/>
    </xf>
    <xf numFmtId="0" fontId="15" fillId="0" borderId="0" xfId="0" applyFont="1" applyAlignment="1">
      <alignment vertical="top"/>
    </xf>
    <xf numFmtId="2" fontId="13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1" fontId="9" fillId="0" borderId="1" xfId="1" applyNumberFormat="1" applyFont="1" applyBorder="1" applyAlignment="1">
      <alignment horizontal="left"/>
    </xf>
    <xf numFmtId="0" fontId="9" fillId="0" borderId="1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top"/>
    </xf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7"/>
  <sheetViews>
    <sheetView tabSelected="1" view="pageBreakPreview" topLeftCell="A86" zoomScale="60" zoomScaleNormal="100" workbookViewId="0">
      <selection activeCell="C104" sqref="C104"/>
    </sheetView>
  </sheetViews>
  <sheetFormatPr defaultColWidth="9.140625" defaultRowHeight="15" x14ac:dyDescent="0.2"/>
  <cols>
    <col min="1" max="1" width="6.85546875" style="1" customWidth="1"/>
    <col min="2" max="2" width="10.85546875" style="2" customWidth="1"/>
    <col min="3" max="3" width="37.28515625" style="2" customWidth="1"/>
    <col min="4" max="4" width="9.28515625" style="2" customWidth="1"/>
    <col min="5" max="5" width="9.28515625" style="3" customWidth="1"/>
    <col min="6" max="8" width="9.140625" style="2"/>
    <col min="9" max="9" width="10" style="2" customWidth="1"/>
    <col min="10" max="1007" width="9.140625" style="2"/>
    <col min="1008" max="1024" width="11.5703125" customWidth="1"/>
  </cols>
  <sheetData>
    <row r="1" spans="1:1024" ht="28.35" customHeight="1" x14ac:dyDescent="0.25">
      <c r="A1" s="4"/>
      <c r="B1" s="5"/>
      <c r="C1" s="5"/>
      <c r="D1" s="5"/>
      <c r="E1" s="65" t="s">
        <v>95</v>
      </c>
      <c r="F1" s="65"/>
      <c r="G1" s="65"/>
      <c r="H1" s="65"/>
      <c r="I1" s="6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ME1" s="6"/>
      <c r="AMF1" s="6"/>
      <c r="AMG1" s="6"/>
      <c r="AMH1" s="6"/>
      <c r="AMI1" s="6"/>
      <c r="AMJ1" s="6"/>
    </row>
    <row r="2" spans="1:1024" s="6" customFormat="1" ht="26.1" customHeight="1" x14ac:dyDescent="0.25">
      <c r="A2" s="4"/>
      <c r="B2" s="5"/>
      <c r="C2" s="5"/>
      <c r="D2" s="5"/>
      <c r="E2" s="66" t="s">
        <v>96</v>
      </c>
      <c r="F2" s="66"/>
      <c r="G2" s="66"/>
      <c r="H2" s="66"/>
      <c r="I2" s="66"/>
    </row>
    <row r="3" spans="1:1024" s="6" customFormat="1" ht="21.2" customHeight="1" x14ac:dyDescent="0.25">
      <c r="A3" s="4"/>
      <c r="B3" s="5"/>
      <c r="C3" s="5"/>
      <c r="D3" s="5"/>
      <c r="E3" s="67" t="s">
        <v>0</v>
      </c>
      <c r="F3" s="67"/>
      <c r="G3" s="67"/>
      <c r="H3" s="67"/>
      <c r="I3" s="67"/>
    </row>
    <row r="4" spans="1:1024" s="6" customFormat="1" ht="15.75" hidden="1" x14ac:dyDescent="0.25">
      <c r="A4" s="4"/>
      <c r="B4" s="5"/>
      <c r="C4" s="5"/>
      <c r="D4" s="5"/>
      <c r="E4" s="66"/>
      <c r="F4" s="66"/>
      <c r="G4" s="66"/>
      <c r="H4" s="66"/>
      <c r="I4" s="66"/>
    </row>
    <row r="5" spans="1:1024" s="6" customFormat="1" ht="18.600000000000001" customHeight="1" x14ac:dyDescent="0.25">
      <c r="A5" s="4"/>
      <c r="B5" s="5"/>
      <c r="C5" s="5"/>
      <c r="D5" s="5"/>
      <c r="E5" s="7"/>
      <c r="F5" s="8"/>
      <c r="G5" s="8"/>
      <c r="H5" s="8"/>
      <c r="I5" s="5"/>
    </row>
    <row r="6" spans="1:1024" s="6" customFormat="1" ht="44.85" customHeight="1" x14ac:dyDescent="0.2">
      <c r="A6" s="55" t="s">
        <v>1</v>
      </c>
      <c r="B6" s="55"/>
      <c r="C6" s="55"/>
      <c r="D6" s="55"/>
      <c r="E6" s="55"/>
      <c r="F6" s="55"/>
      <c r="G6" s="55"/>
      <c r="H6" s="55"/>
      <c r="I6" s="55"/>
      <c r="AME6" s="10"/>
      <c r="AMF6" s="10"/>
      <c r="AMG6" s="10"/>
      <c r="AMH6" s="10"/>
      <c r="AMI6" s="10"/>
      <c r="AMJ6" s="10"/>
    </row>
    <row r="7" spans="1:1024" s="10" customFormat="1" ht="31.7" customHeight="1" x14ac:dyDescent="0.2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0" t="s">
        <v>3</v>
      </c>
      <c r="FQ7" s="60"/>
      <c r="FR7" s="60"/>
      <c r="FS7" s="60"/>
      <c r="FT7" s="60"/>
      <c r="FU7" s="60"/>
      <c r="FV7" s="60"/>
      <c r="FW7" s="60"/>
      <c r="FX7" s="60"/>
      <c r="FY7" s="60" t="s">
        <v>3</v>
      </c>
      <c r="FZ7" s="60"/>
      <c r="GA7" s="60"/>
      <c r="GB7" s="60"/>
      <c r="GC7" s="60"/>
      <c r="GD7" s="60"/>
      <c r="GE7" s="60"/>
      <c r="GF7" s="60"/>
      <c r="GG7" s="60"/>
      <c r="GH7" s="60" t="s">
        <v>3</v>
      </c>
      <c r="GI7" s="60"/>
      <c r="GJ7" s="60"/>
      <c r="GK7" s="60"/>
      <c r="GL7" s="60"/>
      <c r="GM7" s="60"/>
      <c r="GN7" s="60"/>
      <c r="GO7" s="60"/>
      <c r="GP7" s="60"/>
      <c r="GQ7" s="60" t="s">
        <v>3</v>
      </c>
      <c r="GR7" s="60"/>
      <c r="GS7" s="60"/>
      <c r="GT7" s="60"/>
      <c r="GU7" s="60"/>
      <c r="GV7" s="60"/>
      <c r="GW7" s="60"/>
      <c r="GX7" s="60"/>
      <c r="GY7" s="60"/>
      <c r="GZ7" s="60" t="s">
        <v>3</v>
      </c>
      <c r="HA7" s="60"/>
      <c r="HB7" s="60"/>
      <c r="HC7" s="60"/>
      <c r="HD7" s="60"/>
      <c r="HE7" s="60"/>
      <c r="HF7" s="60"/>
      <c r="HG7" s="60"/>
      <c r="HH7" s="60"/>
      <c r="HI7" s="60" t="s">
        <v>3</v>
      </c>
      <c r="HJ7" s="60"/>
      <c r="HK7" s="60"/>
      <c r="HL7" s="60"/>
      <c r="HM7" s="60"/>
      <c r="HN7" s="60"/>
      <c r="HO7" s="60"/>
      <c r="HP7" s="60"/>
      <c r="HQ7" s="60"/>
      <c r="HR7" s="60" t="s">
        <v>3</v>
      </c>
      <c r="HS7" s="60"/>
      <c r="HT7" s="60"/>
      <c r="HU7" s="60"/>
      <c r="HV7" s="60"/>
      <c r="HW7" s="60"/>
      <c r="HX7" s="60"/>
      <c r="HY7" s="60"/>
      <c r="HZ7" s="60"/>
      <c r="IA7" s="60" t="s">
        <v>3</v>
      </c>
      <c r="IB7" s="60"/>
      <c r="IC7" s="60"/>
      <c r="ID7" s="60"/>
      <c r="IE7" s="60"/>
      <c r="IF7" s="60"/>
      <c r="IG7" s="60"/>
      <c r="IH7" s="60"/>
      <c r="II7" s="60"/>
      <c r="IJ7" s="60" t="s">
        <v>3</v>
      </c>
      <c r="IK7" s="60"/>
      <c r="IL7" s="60"/>
      <c r="IM7" s="60"/>
      <c r="IN7" s="60"/>
      <c r="IO7" s="60"/>
      <c r="IP7" s="60"/>
      <c r="IQ7" s="60"/>
      <c r="IR7" s="60"/>
      <c r="IS7" s="60" t="s">
        <v>3</v>
      </c>
      <c r="IT7" s="60"/>
      <c r="IU7" s="60"/>
      <c r="IV7" s="60"/>
      <c r="IW7" s="60"/>
      <c r="IX7" s="60"/>
      <c r="IY7" s="60"/>
      <c r="IZ7" s="60"/>
      <c r="JA7" s="60"/>
      <c r="JB7" s="60" t="s">
        <v>3</v>
      </c>
      <c r="JC7" s="60"/>
      <c r="JD7" s="60"/>
      <c r="JE7" s="60"/>
      <c r="JF7" s="60"/>
      <c r="JG7" s="60"/>
      <c r="JH7" s="60"/>
      <c r="JI7" s="60"/>
      <c r="JJ7" s="60"/>
      <c r="JK7" s="60" t="s">
        <v>3</v>
      </c>
      <c r="JL7" s="60"/>
      <c r="JM7" s="60"/>
      <c r="JN7" s="60"/>
      <c r="JO7" s="60"/>
      <c r="JP7" s="60"/>
      <c r="JQ7" s="60"/>
      <c r="JR7" s="60"/>
      <c r="JS7" s="60"/>
      <c r="JT7" s="60" t="s">
        <v>3</v>
      </c>
      <c r="JU7" s="60"/>
      <c r="JV7" s="60"/>
      <c r="JW7" s="60"/>
      <c r="JX7" s="60"/>
      <c r="JY7" s="60"/>
      <c r="JZ7" s="60"/>
      <c r="KA7" s="60"/>
      <c r="KB7" s="60"/>
      <c r="KC7" s="60" t="s">
        <v>3</v>
      </c>
      <c r="KD7" s="60"/>
      <c r="KE7" s="60"/>
      <c r="KF7" s="60"/>
      <c r="KG7" s="60"/>
      <c r="KH7" s="60"/>
      <c r="KI7" s="60"/>
      <c r="KJ7" s="60"/>
      <c r="KK7" s="60"/>
      <c r="KL7" s="60" t="s">
        <v>3</v>
      </c>
      <c r="KM7" s="60"/>
      <c r="KN7" s="60"/>
      <c r="KO7" s="60"/>
      <c r="KP7" s="60"/>
      <c r="KQ7" s="60"/>
      <c r="KR7" s="60"/>
      <c r="KS7" s="60"/>
      <c r="KT7" s="60"/>
      <c r="KU7" s="60" t="s">
        <v>3</v>
      </c>
      <c r="KV7" s="60"/>
      <c r="KW7" s="60"/>
      <c r="KX7" s="60"/>
      <c r="KY7" s="60"/>
      <c r="KZ7" s="60"/>
      <c r="LA7" s="60"/>
      <c r="LB7" s="60"/>
      <c r="LC7" s="60"/>
      <c r="LD7" s="60" t="s">
        <v>3</v>
      </c>
      <c r="LE7" s="60"/>
      <c r="LF7" s="60"/>
      <c r="LG7" s="60"/>
      <c r="LH7" s="60"/>
      <c r="LI7" s="60"/>
      <c r="LJ7" s="60"/>
      <c r="LK7" s="60"/>
      <c r="LL7" s="60"/>
      <c r="LM7" s="60" t="s">
        <v>3</v>
      </c>
      <c r="LN7" s="60"/>
      <c r="LO7" s="60"/>
      <c r="LP7" s="60"/>
      <c r="LQ7" s="60"/>
      <c r="LR7" s="60"/>
      <c r="LS7" s="60"/>
      <c r="LT7" s="60"/>
      <c r="LU7" s="60"/>
      <c r="LV7" s="60" t="s">
        <v>3</v>
      </c>
      <c r="LW7" s="60"/>
      <c r="LX7" s="60"/>
      <c r="LY7" s="60"/>
      <c r="LZ7" s="60"/>
      <c r="MA7" s="60"/>
      <c r="MB7" s="60"/>
      <c r="MC7" s="60"/>
      <c r="MD7" s="60"/>
      <c r="ME7" s="60" t="s">
        <v>3</v>
      </c>
      <c r="MF7" s="60"/>
      <c r="MG7" s="60"/>
      <c r="MH7" s="60"/>
      <c r="MI7" s="60"/>
      <c r="MJ7" s="60"/>
      <c r="MK7" s="60"/>
      <c r="ML7" s="60"/>
      <c r="MM7" s="60"/>
      <c r="MN7" s="60" t="s">
        <v>3</v>
      </c>
      <c r="MO7" s="60"/>
      <c r="MP7" s="60"/>
      <c r="MQ7" s="60"/>
      <c r="MR7" s="60"/>
      <c r="MS7" s="60"/>
      <c r="MT7" s="60"/>
      <c r="MU7" s="60"/>
      <c r="MV7" s="60"/>
      <c r="MW7" s="60" t="s">
        <v>3</v>
      </c>
      <c r="MX7" s="60"/>
      <c r="MY7" s="60"/>
      <c r="MZ7" s="60"/>
      <c r="NA7" s="60"/>
      <c r="NB7" s="60"/>
      <c r="NC7" s="60"/>
      <c r="ND7" s="60"/>
      <c r="NE7" s="60"/>
      <c r="NF7" s="60" t="s">
        <v>3</v>
      </c>
      <c r="NG7" s="60"/>
      <c r="NH7" s="60"/>
      <c r="NI7" s="60"/>
      <c r="NJ7" s="60"/>
      <c r="NK7" s="60"/>
      <c r="NL7" s="60"/>
      <c r="NM7" s="60"/>
      <c r="NN7" s="60"/>
      <c r="NO7" s="60" t="s">
        <v>3</v>
      </c>
      <c r="NP7" s="60"/>
      <c r="NQ7" s="60"/>
      <c r="NR7" s="60"/>
      <c r="NS7" s="60"/>
      <c r="NT7" s="60"/>
      <c r="NU7" s="60"/>
      <c r="NV7" s="60"/>
      <c r="NW7" s="60"/>
      <c r="NX7" s="60" t="s">
        <v>3</v>
      </c>
      <c r="NY7" s="60"/>
      <c r="NZ7" s="60"/>
      <c r="OA7" s="60"/>
      <c r="OB7" s="60"/>
      <c r="OC7" s="60"/>
      <c r="OD7" s="60"/>
      <c r="OE7" s="60"/>
      <c r="OF7" s="60"/>
      <c r="OG7" s="60" t="s">
        <v>3</v>
      </c>
      <c r="OH7" s="60"/>
      <c r="OI7" s="60"/>
      <c r="OJ7" s="60"/>
      <c r="OK7" s="60"/>
      <c r="OL7" s="60"/>
      <c r="OM7" s="60"/>
      <c r="ON7" s="60"/>
      <c r="OO7" s="60"/>
      <c r="OP7" s="60" t="s">
        <v>3</v>
      </c>
      <c r="OQ7" s="60"/>
      <c r="OR7" s="60"/>
      <c r="OS7" s="60"/>
      <c r="OT7" s="60"/>
      <c r="OU7" s="60"/>
      <c r="OV7" s="60"/>
      <c r="OW7" s="60"/>
      <c r="OX7" s="60"/>
      <c r="OY7" s="60" t="s">
        <v>3</v>
      </c>
      <c r="OZ7" s="60"/>
      <c r="PA7" s="60"/>
      <c r="PB7" s="60"/>
      <c r="PC7" s="60"/>
      <c r="PD7" s="60"/>
      <c r="PE7" s="60"/>
      <c r="PF7" s="60"/>
      <c r="PG7" s="60"/>
      <c r="PH7" s="60" t="s">
        <v>3</v>
      </c>
      <c r="PI7" s="60"/>
      <c r="PJ7" s="60"/>
      <c r="PK7" s="60"/>
      <c r="PL7" s="60"/>
      <c r="PM7" s="60"/>
      <c r="PN7" s="60"/>
      <c r="PO7" s="60"/>
      <c r="PP7" s="60"/>
      <c r="PQ7" s="60" t="s">
        <v>3</v>
      </c>
      <c r="PR7" s="60"/>
      <c r="PS7" s="60"/>
      <c r="PT7" s="60"/>
      <c r="PU7" s="60"/>
      <c r="PV7" s="60"/>
      <c r="PW7" s="60"/>
      <c r="PX7" s="60"/>
      <c r="PY7" s="60"/>
      <c r="PZ7" s="60" t="s">
        <v>3</v>
      </c>
      <c r="QA7" s="60"/>
      <c r="QB7" s="60"/>
      <c r="QC7" s="60"/>
      <c r="QD7" s="60"/>
      <c r="QE7" s="60"/>
      <c r="QF7" s="60"/>
      <c r="QG7" s="60"/>
      <c r="QH7" s="60"/>
      <c r="QI7" s="60" t="s">
        <v>3</v>
      </c>
      <c r="QJ7" s="60"/>
      <c r="QK7" s="60"/>
      <c r="QL7" s="60"/>
      <c r="QM7" s="60"/>
      <c r="QN7" s="60"/>
      <c r="QO7" s="60"/>
      <c r="QP7" s="60"/>
      <c r="QQ7" s="60"/>
      <c r="QR7" s="60" t="s">
        <v>3</v>
      </c>
      <c r="QS7" s="60"/>
      <c r="QT7" s="60"/>
      <c r="QU7" s="60"/>
      <c r="QV7" s="60"/>
      <c r="QW7" s="60"/>
      <c r="QX7" s="60"/>
      <c r="QY7" s="60"/>
      <c r="QZ7" s="60"/>
      <c r="RA7" s="60" t="s">
        <v>3</v>
      </c>
      <c r="RB7" s="60"/>
      <c r="RC7" s="60"/>
      <c r="RD7" s="60"/>
      <c r="RE7" s="60"/>
      <c r="RF7" s="60"/>
      <c r="RG7" s="60"/>
      <c r="RH7" s="60"/>
      <c r="RI7" s="60"/>
      <c r="RJ7" s="60" t="s">
        <v>3</v>
      </c>
      <c r="RK7" s="60"/>
      <c r="RL7" s="60"/>
      <c r="RM7" s="60"/>
      <c r="RN7" s="60"/>
      <c r="RO7" s="60"/>
      <c r="RP7" s="60"/>
      <c r="RQ7" s="60"/>
      <c r="RR7" s="60"/>
      <c r="RS7" s="60" t="s">
        <v>3</v>
      </c>
      <c r="RT7" s="60"/>
      <c r="RU7" s="60"/>
      <c r="RV7" s="60"/>
      <c r="RW7" s="60"/>
      <c r="RX7" s="60"/>
      <c r="RY7" s="60"/>
      <c r="RZ7" s="60"/>
      <c r="SA7" s="60"/>
      <c r="SB7" s="60" t="s">
        <v>3</v>
      </c>
      <c r="SC7" s="60"/>
      <c r="SD7" s="60"/>
      <c r="SE7" s="60"/>
      <c r="SF7" s="60"/>
      <c r="SG7" s="60"/>
      <c r="SH7" s="60"/>
      <c r="SI7" s="60"/>
      <c r="SJ7" s="60"/>
      <c r="SK7" s="60" t="s">
        <v>3</v>
      </c>
      <c r="SL7" s="60"/>
      <c r="SM7" s="60"/>
      <c r="SN7" s="60"/>
      <c r="SO7" s="60"/>
      <c r="SP7" s="60"/>
      <c r="SQ7" s="60"/>
      <c r="SR7" s="60"/>
      <c r="SS7" s="60"/>
      <c r="ST7" s="60" t="s">
        <v>3</v>
      </c>
      <c r="SU7" s="60"/>
      <c r="SV7" s="60"/>
      <c r="SW7" s="60"/>
      <c r="SX7" s="60"/>
      <c r="SY7" s="60"/>
      <c r="SZ7" s="60"/>
      <c r="TA7" s="60"/>
      <c r="TB7" s="60"/>
      <c r="TC7" s="60" t="s">
        <v>3</v>
      </c>
      <c r="TD7" s="60"/>
      <c r="TE7" s="60"/>
      <c r="TF7" s="60"/>
      <c r="TG7" s="60"/>
      <c r="TH7" s="60"/>
      <c r="TI7" s="60"/>
      <c r="TJ7" s="60"/>
      <c r="TK7" s="60"/>
      <c r="TL7" s="60" t="s">
        <v>3</v>
      </c>
      <c r="TM7" s="60"/>
      <c r="TN7" s="60"/>
      <c r="TO7" s="60"/>
      <c r="TP7" s="60"/>
      <c r="TQ7" s="60"/>
      <c r="TR7" s="60"/>
      <c r="TS7" s="60"/>
      <c r="TT7" s="60"/>
      <c r="TU7" s="60" t="s">
        <v>3</v>
      </c>
      <c r="TV7" s="60"/>
      <c r="TW7" s="60"/>
      <c r="TX7" s="60"/>
      <c r="TY7" s="60"/>
      <c r="TZ7" s="60"/>
      <c r="UA7" s="60"/>
      <c r="UB7" s="60"/>
      <c r="UC7" s="60"/>
      <c r="UD7" s="60" t="s">
        <v>3</v>
      </c>
      <c r="UE7" s="60"/>
      <c r="UF7" s="60"/>
      <c r="UG7" s="60"/>
      <c r="UH7" s="60"/>
      <c r="UI7" s="60"/>
      <c r="UJ7" s="60"/>
      <c r="UK7" s="60"/>
      <c r="UL7" s="60"/>
      <c r="UM7" s="60" t="s">
        <v>3</v>
      </c>
      <c r="UN7" s="60"/>
      <c r="UO7" s="60"/>
      <c r="UP7" s="60"/>
      <c r="UQ7" s="60"/>
      <c r="UR7" s="60"/>
      <c r="US7" s="60"/>
      <c r="UT7" s="60"/>
      <c r="UU7" s="60"/>
      <c r="UV7" s="60" t="s">
        <v>3</v>
      </c>
      <c r="UW7" s="60"/>
      <c r="UX7" s="60"/>
      <c r="UY7" s="60"/>
      <c r="UZ7" s="60"/>
      <c r="VA7" s="60"/>
      <c r="VB7" s="60"/>
      <c r="VC7" s="60"/>
      <c r="VD7" s="60"/>
      <c r="VE7" s="60" t="s">
        <v>3</v>
      </c>
      <c r="VF7" s="60"/>
      <c r="VG7" s="60"/>
      <c r="VH7" s="60"/>
      <c r="VI7" s="60"/>
      <c r="VJ7" s="60"/>
      <c r="VK7" s="60"/>
      <c r="VL7" s="60"/>
      <c r="VM7" s="60"/>
      <c r="VN7" s="60" t="s">
        <v>3</v>
      </c>
      <c r="VO7" s="60"/>
      <c r="VP7" s="60"/>
      <c r="VQ7" s="60"/>
      <c r="VR7" s="60"/>
      <c r="VS7" s="60"/>
      <c r="VT7" s="60"/>
      <c r="VU7" s="60"/>
      <c r="VV7" s="60"/>
      <c r="VW7" s="60" t="s">
        <v>3</v>
      </c>
      <c r="VX7" s="60"/>
      <c r="VY7" s="60"/>
      <c r="VZ7" s="60"/>
      <c r="WA7" s="60"/>
      <c r="WB7" s="60"/>
      <c r="WC7" s="60"/>
      <c r="WD7" s="60"/>
      <c r="WE7" s="60"/>
      <c r="WF7" s="60" t="s">
        <v>3</v>
      </c>
      <c r="WG7" s="60"/>
      <c r="WH7" s="60"/>
      <c r="WI7" s="60"/>
      <c r="WJ7" s="60"/>
      <c r="WK7" s="60"/>
      <c r="WL7" s="60"/>
      <c r="WM7" s="60"/>
      <c r="WN7" s="60"/>
      <c r="WO7" s="60" t="s">
        <v>3</v>
      </c>
      <c r="WP7" s="60"/>
      <c r="WQ7" s="60"/>
      <c r="WR7" s="60"/>
      <c r="WS7" s="60"/>
      <c r="WT7" s="60"/>
      <c r="WU7" s="60"/>
      <c r="WV7" s="60"/>
      <c r="WW7" s="60"/>
      <c r="WX7" s="60" t="s">
        <v>3</v>
      </c>
      <c r="WY7" s="60"/>
      <c r="WZ7" s="60"/>
      <c r="XA7" s="60"/>
      <c r="XB7" s="60"/>
      <c r="XC7" s="60"/>
      <c r="XD7" s="60"/>
      <c r="XE7" s="60"/>
      <c r="XF7" s="60"/>
      <c r="XG7" s="60" t="s">
        <v>3</v>
      </c>
      <c r="XH7" s="60"/>
      <c r="XI7" s="60"/>
      <c r="XJ7" s="60"/>
      <c r="XK7" s="60"/>
      <c r="XL7" s="60"/>
      <c r="XM7" s="60"/>
      <c r="XN7" s="60"/>
      <c r="XO7" s="60"/>
      <c r="XP7" s="60" t="s">
        <v>3</v>
      </c>
      <c r="XQ7" s="60"/>
      <c r="XR7" s="60"/>
      <c r="XS7" s="60"/>
      <c r="XT7" s="60"/>
      <c r="XU7" s="60"/>
      <c r="XV7" s="60"/>
      <c r="XW7" s="60"/>
      <c r="XX7" s="60"/>
      <c r="XY7" s="60" t="s">
        <v>3</v>
      </c>
      <c r="XZ7" s="60"/>
      <c r="YA7" s="60"/>
      <c r="YB7" s="60"/>
      <c r="YC7" s="60"/>
      <c r="YD7" s="60"/>
      <c r="YE7" s="60"/>
      <c r="YF7" s="60"/>
      <c r="YG7" s="60"/>
      <c r="YH7" s="60" t="s">
        <v>3</v>
      </c>
      <c r="YI7" s="60"/>
      <c r="YJ7" s="60"/>
      <c r="YK7" s="60"/>
      <c r="YL7" s="60"/>
      <c r="YM7" s="60"/>
      <c r="YN7" s="60"/>
      <c r="YO7" s="60"/>
      <c r="YP7" s="60"/>
      <c r="YQ7" s="60" t="s">
        <v>3</v>
      </c>
      <c r="YR7" s="60"/>
      <c r="YS7" s="60"/>
      <c r="YT7" s="60"/>
      <c r="YU7" s="60"/>
      <c r="YV7" s="60"/>
      <c r="YW7" s="60"/>
      <c r="YX7" s="60"/>
      <c r="YY7" s="60"/>
      <c r="YZ7" s="60" t="s">
        <v>3</v>
      </c>
      <c r="ZA7" s="60"/>
      <c r="ZB7" s="60"/>
      <c r="ZC7" s="60"/>
      <c r="ZD7" s="60"/>
      <c r="ZE7" s="60"/>
      <c r="ZF7" s="60"/>
      <c r="ZG7" s="60"/>
      <c r="ZH7" s="60"/>
      <c r="ZI7" s="60" t="s">
        <v>3</v>
      </c>
      <c r="ZJ7" s="60"/>
      <c r="ZK7" s="60"/>
      <c r="ZL7" s="60"/>
      <c r="ZM7" s="60"/>
      <c r="ZN7" s="60"/>
      <c r="ZO7" s="60"/>
      <c r="ZP7" s="60"/>
      <c r="ZQ7" s="60"/>
      <c r="ZR7" s="60" t="s">
        <v>3</v>
      </c>
      <c r="ZS7" s="60"/>
      <c r="ZT7" s="60"/>
      <c r="ZU7" s="60"/>
      <c r="ZV7" s="60"/>
      <c r="ZW7" s="60"/>
      <c r="ZX7" s="60"/>
      <c r="ZY7" s="60"/>
      <c r="ZZ7" s="60"/>
      <c r="AAA7" s="60" t="s">
        <v>3</v>
      </c>
      <c r="AAB7" s="60"/>
      <c r="AAC7" s="60"/>
      <c r="AAD7" s="60"/>
      <c r="AAE7" s="60"/>
      <c r="AAF7" s="60"/>
      <c r="AAG7" s="60"/>
      <c r="AAH7" s="60"/>
      <c r="AAI7" s="60"/>
      <c r="AAJ7" s="60" t="s">
        <v>3</v>
      </c>
      <c r="AAK7" s="60"/>
      <c r="AAL7" s="60"/>
      <c r="AAM7" s="60"/>
      <c r="AAN7" s="60"/>
      <c r="AAO7" s="60"/>
      <c r="AAP7" s="60"/>
      <c r="AAQ7" s="60"/>
      <c r="AAR7" s="60"/>
      <c r="AAS7" s="60" t="s">
        <v>3</v>
      </c>
      <c r="AAT7" s="60"/>
      <c r="AAU7" s="60"/>
      <c r="AAV7" s="60"/>
      <c r="AAW7" s="60"/>
      <c r="AAX7" s="60"/>
      <c r="AAY7" s="60"/>
      <c r="AAZ7" s="60"/>
      <c r="ABA7" s="60"/>
      <c r="ABB7" s="60" t="s">
        <v>3</v>
      </c>
      <c r="ABC7" s="60"/>
      <c r="ABD7" s="60"/>
      <c r="ABE7" s="60"/>
      <c r="ABF7" s="60"/>
      <c r="ABG7" s="60"/>
      <c r="ABH7" s="60"/>
      <c r="ABI7" s="60"/>
      <c r="ABJ7" s="60"/>
      <c r="ABK7" s="60" t="s">
        <v>3</v>
      </c>
      <c r="ABL7" s="60"/>
      <c r="ABM7" s="60"/>
      <c r="ABN7" s="60"/>
      <c r="ABO7" s="60"/>
      <c r="ABP7" s="60"/>
      <c r="ABQ7" s="60"/>
      <c r="ABR7" s="60"/>
      <c r="ABS7" s="60"/>
      <c r="ABT7" s="60" t="s">
        <v>3</v>
      </c>
      <c r="ABU7" s="60"/>
      <c r="ABV7" s="60"/>
      <c r="ABW7" s="60"/>
      <c r="ABX7" s="60"/>
      <c r="ABY7" s="60"/>
      <c r="ABZ7" s="60"/>
      <c r="ACA7" s="60"/>
      <c r="ACB7" s="60"/>
      <c r="ACC7" s="60" t="s">
        <v>3</v>
      </c>
      <c r="ACD7" s="60"/>
      <c r="ACE7" s="60"/>
      <c r="ACF7" s="60"/>
      <c r="ACG7" s="60"/>
      <c r="ACH7" s="60"/>
      <c r="ACI7" s="60"/>
      <c r="ACJ7" s="60"/>
      <c r="ACK7" s="60"/>
      <c r="ACL7" s="60" t="s">
        <v>3</v>
      </c>
      <c r="ACM7" s="60"/>
      <c r="ACN7" s="60"/>
      <c r="ACO7" s="60"/>
      <c r="ACP7" s="60"/>
      <c r="ACQ7" s="60"/>
      <c r="ACR7" s="60"/>
      <c r="ACS7" s="60"/>
      <c r="ACT7" s="60"/>
      <c r="ACU7" s="60" t="s">
        <v>3</v>
      </c>
      <c r="ACV7" s="60"/>
      <c r="ACW7" s="60"/>
      <c r="ACX7" s="60"/>
      <c r="ACY7" s="60"/>
      <c r="ACZ7" s="60"/>
      <c r="ADA7" s="60"/>
      <c r="ADB7" s="60"/>
      <c r="ADC7" s="60"/>
      <c r="ADD7" s="60" t="s">
        <v>3</v>
      </c>
      <c r="ADE7" s="60"/>
      <c r="ADF7" s="60"/>
      <c r="ADG7" s="60"/>
      <c r="ADH7" s="60"/>
      <c r="ADI7" s="60"/>
      <c r="ADJ7" s="60"/>
      <c r="ADK7" s="60"/>
      <c r="ADL7" s="60"/>
      <c r="ADM7" s="60" t="s">
        <v>3</v>
      </c>
      <c r="ADN7" s="60"/>
      <c r="ADO7" s="60"/>
      <c r="ADP7" s="60"/>
      <c r="ADQ7" s="60"/>
      <c r="ADR7" s="60"/>
      <c r="ADS7" s="60"/>
      <c r="ADT7" s="60"/>
      <c r="ADU7" s="60"/>
      <c r="ADV7" s="60" t="s">
        <v>3</v>
      </c>
      <c r="ADW7" s="60"/>
      <c r="ADX7" s="60"/>
      <c r="ADY7" s="60"/>
      <c r="ADZ7" s="60"/>
      <c r="AEA7" s="60"/>
      <c r="AEB7" s="60"/>
      <c r="AEC7" s="60"/>
      <c r="AED7" s="60"/>
      <c r="AEE7" s="60" t="s">
        <v>3</v>
      </c>
      <c r="AEF7" s="60"/>
      <c r="AEG7" s="60"/>
      <c r="AEH7" s="60"/>
      <c r="AEI7" s="60"/>
      <c r="AEJ7" s="60"/>
      <c r="AEK7" s="60"/>
      <c r="AEL7" s="60"/>
      <c r="AEM7" s="60"/>
      <c r="AEN7" s="60" t="s">
        <v>3</v>
      </c>
      <c r="AEO7" s="60"/>
      <c r="AEP7" s="60"/>
      <c r="AEQ7" s="60"/>
      <c r="AER7" s="60"/>
      <c r="AES7" s="60"/>
      <c r="AET7" s="60"/>
      <c r="AEU7" s="60"/>
      <c r="AEV7" s="60"/>
      <c r="AEW7" s="60" t="s">
        <v>3</v>
      </c>
      <c r="AEX7" s="60"/>
      <c r="AEY7" s="60"/>
      <c r="AEZ7" s="60"/>
      <c r="AFA7" s="60"/>
      <c r="AFB7" s="60"/>
      <c r="AFC7" s="60"/>
      <c r="AFD7" s="60"/>
      <c r="AFE7" s="60"/>
      <c r="AFF7" s="60" t="s">
        <v>3</v>
      </c>
      <c r="AFG7" s="60"/>
      <c r="AFH7" s="60"/>
      <c r="AFI7" s="60"/>
      <c r="AFJ7" s="60"/>
      <c r="AFK7" s="60"/>
      <c r="AFL7" s="60"/>
      <c r="AFM7" s="60"/>
      <c r="AFN7" s="60"/>
      <c r="AFO7" s="60" t="s">
        <v>3</v>
      </c>
      <c r="AFP7" s="60"/>
      <c r="AFQ7" s="60"/>
      <c r="AFR7" s="60"/>
      <c r="AFS7" s="60"/>
      <c r="AFT7" s="60"/>
      <c r="AFU7" s="60"/>
      <c r="AFV7" s="60"/>
      <c r="AFW7" s="60"/>
      <c r="AFX7" s="60" t="s">
        <v>3</v>
      </c>
      <c r="AFY7" s="60"/>
      <c r="AFZ7" s="60"/>
      <c r="AGA7" s="60"/>
      <c r="AGB7" s="60"/>
      <c r="AGC7" s="60"/>
      <c r="AGD7" s="60"/>
      <c r="AGE7" s="60"/>
      <c r="AGF7" s="60"/>
      <c r="AGG7" s="60" t="s">
        <v>3</v>
      </c>
      <c r="AGH7" s="60"/>
      <c r="AGI7" s="60"/>
      <c r="AGJ7" s="60"/>
      <c r="AGK7" s="60"/>
      <c r="AGL7" s="60"/>
      <c r="AGM7" s="60"/>
      <c r="AGN7" s="60"/>
      <c r="AGO7" s="60"/>
      <c r="AGP7" s="60" t="s">
        <v>3</v>
      </c>
      <c r="AGQ7" s="60"/>
      <c r="AGR7" s="60"/>
      <c r="AGS7" s="60"/>
      <c r="AGT7" s="60"/>
      <c r="AGU7" s="60"/>
      <c r="AGV7" s="60"/>
      <c r="AGW7" s="60"/>
      <c r="AGX7" s="60"/>
      <c r="AGY7" s="60" t="s">
        <v>3</v>
      </c>
      <c r="AGZ7" s="60"/>
      <c r="AHA7" s="60"/>
      <c r="AHB7" s="60"/>
      <c r="AHC7" s="60"/>
      <c r="AHD7" s="60"/>
      <c r="AHE7" s="60"/>
      <c r="AHF7" s="60"/>
      <c r="AHG7" s="60"/>
      <c r="AHH7" s="60" t="s">
        <v>3</v>
      </c>
      <c r="AHI7" s="60"/>
      <c r="AHJ7" s="60"/>
      <c r="AHK7" s="60"/>
      <c r="AHL7" s="60"/>
      <c r="AHM7" s="60"/>
      <c r="AHN7" s="60"/>
      <c r="AHO7" s="60"/>
      <c r="AHP7" s="60"/>
      <c r="AHQ7" s="60" t="s">
        <v>3</v>
      </c>
      <c r="AHR7" s="60"/>
      <c r="AHS7" s="60"/>
      <c r="AHT7" s="60"/>
      <c r="AHU7" s="60"/>
      <c r="AHV7" s="60"/>
      <c r="AHW7" s="60"/>
      <c r="AHX7" s="60"/>
      <c r="AHY7" s="60"/>
      <c r="AHZ7" s="60" t="s">
        <v>3</v>
      </c>
      <c r="AIA7" s="60"/>
      <c r="AIB7" s="60"/>
      <c r="AIC7" s="60"/>
      <c r="AID7" s="60"/>
      <c r="AIE7" s="60"/>
      <c r="AIF7" s="60"/>
      <c r="AIG7" s="60"/>
      <c r="AIH7" s="60"/>
      <c r="AII7" s="60" t="s">
        <v>3</v>
      </c>
      <c r="AIJ7" s="60"/>
      <c r="AIK7" s="60"/>
      <c r="AIL7" s="60"/>
      <c r="AIM7" s="60"/>
      <c r="AIN7" s="60"/>
      <c r="AIO7" s="60"/>
      <c r="AIP7" s="60"/>
      <c r="AIQ7" s="60"/>
      <c r="AIR7" s="60" t="s">
        <v>3</v>
      </c>
      <c r="AIS7" s="60"/>
      <c r="AIT7" s="60"/>
      <c r="AIU7" s="60"/>
      <c r="AIV7" s="60"/>
      <c r="AIW7" s="60"/>
      <c r="AIX7" s="60"/>
      <c r="AIY7" s="60"/>
      <c r="AIZ7" s="60"/>
      <c r="AJA7" s="60" t="s">
        <v>3</v>
      </c>
      <c r="AJB7" s="60"/>
      <c r="AJC7" s="60"/>
      <c r="AJD7" s="60"/>
      <c r="AJE7" s="60"/>
      <c r="AJF7" s="60"/>
      <c r="AJG7" s="60"/>
      <c r="AJH7" s="60"/>
      <c r="AJI7" s="60"/>
      <c r="AJJ7" s="60" t="s">
        <v>3</v>
      </c>
      <c r="AJK7" s="60"/>
      <c r="AJL7" s="60"/>
      <c r="AJM7" s="60"/>
      <c r="AJN7" s="60"/>
      <c r="AJO7" s="60"/>
      <c r="AJP7" s="60"/>
      <c r="AJQ7" s="60"/>
      <c r="AJR7" s="60"/>
      <c r="AJS7" s="60" t="s">
        <v>3</v>
      </c>
      <c r="AJT7" s="60"/>
      <c r="AJU7" s="60"/>
      <c r="AJV7" s="60"/>
      <c r="AJW7" s="60"/>
      <c r="AJX7" s="60"/>
      <c r="AJY7" s="60"/>
      <c r="AJZ7" s="60"/>
      <c r="AKA7" s="60"/>
      <c r="AKB7" s="60" t="s">
        <v>3</v>
      </c>
      <c r="AKC7" s="60"/>
      <c r="AKD7" s="60"/>
      <c r="AKE7" s="60"/>
      <c r="AKF7" s="60"/>
      <c r="AKG7" s="60"/>
      <c r="AKH7" s="60"/>
      <c r="AKI7" s="60"/>
      <c r="AKJ7" s="60"/>
      <c r="AKK7" s="60" t="s">
        <v>3</v>
      </c>
      <c r="AKL7" s="60"/>
      <c r="AKM7" s="60"/>
      <c r="AKN7" s="60"/>
      <c r="AKO7" s="60"/>
      <c r="AKP7" s="60"/>
      <c r="AKQ7" s="60"/>
      <c r="AKR7" s="60"/>
      <c r="AKS7" s="60"/>
      <c r="AKT7" s="60" t="s">
        <v>3</v>
      </c>
      <c r="AKU7" s="60"/>
      <c r="AKV7" s="60"/>
      <c r="AKW7" s="60"/>
      <c r="AKX7" s="60"/>
      <c r="AKY7" s="60"/>
      <c r="AKZ7" s="60"/>
      <c r="ALA7" s="60"/>
      <c r="ALB7" s="60"/>
      <c r="ALC7" s="60" t="s">
        <v>3</v>
      </c>
      <c r="ALD7" s="60"/>
      <c r="ALE7" s="60"/>
      <c r="ALF7" s="60"/>
      <c r="ALG7" s="60"/>
      <c r="ALH7" s="60"/>
      <c r="ALI7" s="60"/>
      <c r="ALJ7" s="60"/>
      <c r="ALK7" s="60"/>
      <c r="ALL7" s="60" t="s">
        <v>3</v>
      </c>
      <c r="ALM7" s="60"/>
      <c r="ALN7" s="60"/>
      <c r="ALO7" s="60"/>
      <c r="ALP7" s="60"/>
      <c r="ALQ7" s="60"/>
      <c r="ALR7" s="60"/>
      <c r="ALS7" s="60"/>
      <c r="ALT7" s="60"/>
      <c r="ALU7" s="60" t="s">
        <v>3</v>
      </c>
      <c r="ALV7" s="60"/>
      <c r="ALW7" s="60"/>
      <c r="ALX7" s="60"/>
      <c r="ALY7" s="60"/>
      <c r="ALZ7" s="60"/>
      <c r="AMA7" s="60"/>
      <c r="AMB7" s="60"/>
      <c r="AMC7" s="60"/>
      <c r="AMD7" s="60" t="s">
        <v>3</v>
      </c>
      <c r="AME7" s="60"/>
      <c r="AMF7" s="60"/>
      <c r="AMG7" s="60"/>
      <c r="AMH7" s="60"/>
      <c r="AMI7" s="60"/>
      <c r="AMJ7" s="60"/>
    </row>
    <row r="8" spans="1:1024" s="10" customFormat="1" ht="13.9" customHeight="1" x14ac:dyDescent="0.2">
      <c r="A8" s="63" t="s">
        <v>4</v>
      </c>
      <c r="B8" s="63"/>
      <c r="C8" s="63"/>
      <c r="D8" s="63"/>
      <c r="E8" s="63"/>
      <c r="F8" s="63"/>
      <c r="G8" s="63"/>
      <c r="H8" s="63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0" t="s">
        <v>4</v>
      </c>
      <c r="FQ8" s="60"/>
      <c r="FR8" s="60"/>
      <c r="FS8" s="60"/>
      <c r="FT8" s="60"/>
      <c r="FU8" s="60"/>
      <c r="FV8" s="60"/>
      <c r="FW8" s="60"/>
      <c r="FX8" s="60"/>
      <c r="FY8" s="60" t="s">
        <v>4</v>
      </c>
      <c r="FZ8" s="60"/>
      <c r="GA8" s="60"/>
      <c r="GB8" s="60"/>
      <c r="GC8" s="60"/>
      <c r="GD8" s="60"/>
      <c r="GE8" s="60"/>
      <c r="GF8" s="60"/>
      <c r="GG8" s="60"/>
      <c r="GH8" s="60" t="s">
        <v>4</v>
      </c>
      <c r="GI8" s="60"/>
      <c r="GJ8" s="60"/>
      <c r="GK8" s="60"/>
      <c r="GL8" s="60"/>
      <c r="GM8" s="60"/>
      <c r="GN8" s="60"/>
      <c r="GO8" s="60"/>
      <c r="GP8" s="60"/>
      <c r="GQ8" s="60" t="s">
        <v>4</v>
      </c>
      <c r="GR8" s="60"/>
      <c r="GS8" s="60"/>
      <c r="GT8" s="60"/>
      <c r="GU8" s="60"/>
      <c r="GV8" s="60"/>
      <c r="GW8" s="60"/>
      <c r="GX8" s="60"/>
      <c r="GY8" s="60"/>
      <c r="GZ8" s="60" t="s">
        <v>4</v>
      </c>
      <c r="HA8" s="60"/>
      <c r="HB8" s="60"/>
      <c r="HC8" s="60"/>
      <c r="HD8" s="60"/>
      <c r="HE8" s="60"/>
      <c r="HF8" s="60"/>
      <c r="HG8" s="60"/>
      <c r="HH8" s="60"/>
      <c r="HI8" s="60" t="s">
        <v>4</v>
      </c>
      <c r="HJ8" s="60"/>
      <c r="HK8" s="60"/>
      <c r="HL8" s="60"/>
      <c r="HM8" s="60"/>
      <c r="HN8" s="60"/>
      <c r="HO8" s="60"/>
      <c r="HP8" s="60"/>
      <c r="HQ8" s="60"/>
      <c r="HR8" s="60" t="s">
        <v>4</v>
      </c>
      <c r="HS8" s="60"/>
      <c r="HT8" s="60"/>
      <c r="HU8" s="60"/>
      <c r="HV8" s="60"/>
      <c r="HW8" s="60"/>
      <c r="HX8" s="60"/>
      <c r="HY8" s="60"/>
      <c r="HZ8" s="60"/>
      <c r="IA8" s="60" t="s">
        <v>4</v>
      </c>
      <c r="IB8" s="60"/>
      <c r="IC8" s="60"/>
      <c r="ID8" s="60"/>
      <c r="IE8" s="60"/>
      <c r="IF8" s="60"/>
      <c r="IG8" s="60"/>
      <c r="IH8" s="60"/>
      <c r="II8" s="60"/>
      <c r="IJ8" s="60" t="s">
        <v>4</v>
      </c>
      <c r="IK8" s="60"/>
      <c r="IL8" s="60"/>
      <c r="IM8" s="60"/>
      <c r="IN8" s="60"/>
      <c r="IO8" s="60"/>
      <c r="IP8" s="60"/>
      <c r="IQ8" s="60"/>
      <c r="IR8" s="60"/>
      <c r="IS8" s="60" t="s">
        <v>4</v>
      </c>
      <c r="IT8" s="60"/>
      <c r="IU8" s="60"/>
      <c r="IV8" s="60"/>
      <c r="IW8" s="60"/>
      <c r="IX8" s="60"/>
      <c r="IY8" s="60"/>
      <c r="IZ8" s="60"/>
      <c r="JA8" s="60"/>
      <c r="JB8" s="60" t="s">
        <v>4</v>
      </c>
      <c r="JC8" s="60"/>
      <c r="JD8" s="60"/>
      <c r="JE8" s="60"/>
      <c r="JF8" s="60"/>
      <c r="JG8" s="60"/>
      <c r="JH8" s="60"/>
      <c r="JI8" s="60"/>
      <c r="JJ8" s="60"/>
      <c r="JK8" s="60" t="s">
        <v>4</v>
      </c>
      <c r="JL8" s="60"/>
      <c r="JM8" s="60"/>
      <c r="JN8" s="60"/>
      <c r="JO8" s="60"/>
      <c r="JP8" s="60"/>
      <c r="JQ8" s="60"/>
      <c r="JR8" s="60"/>
      <c r="JS8" s="60"/>
      <c r="JT8" s="60" t="s">
        <v>4</v>
      </c>
      <c r="JU8" s="60"/>
      <c r="JV8" s="60"/>
      <c r="JW8" s="60"/>
      <c r="JX8" s="60"/>
      <c r="JY8" s="60"/>
      <c r="JZ8" s="60"/>
      <c r="KA8" s="60"/>
      <c r="KB8" s="60"/>
      <c r="KC8" s="60" t="s">
        <v>4</v>
      </c>
      <c r="KD8" s="60"/>
      <c r="KE8" s="60"/>
      <c r="KF8" s="60"/>
      <c r="KG8" s="60"/>
      <c r="KH8" s="60"/>
      <c r="KI8" s="60"/>
      <c r="KJ8" s="60"/>
      <c r="KK8" s="60"/>
      <c r="KL8" s="60" t="s">
        <v>4</v>
      </c>
      <c r="KM8" s="60"/>
      <c r="KN8" s="60"/>
      <c r="KO8" s="60"/>
      <c r="KP8" s="60"/>
      <c r="KQ8" s="60"/>
      <c r="KR8" s="60"/>
      <c r="KS8" s="60"/>
      <c r="KT8" s="60"/>
      <c r="KU8" s="60" t="s">
        <v>4</v>
      </c>
      <c r="KV8" s="60"/>
      <c r="KW8" s="60"/>
      <c r="KX8" s="60"/>
      <c r="KY8" s="60"/>
      <c r="KZ8" s="60"/>
      <c r="LA8" s="60"/>
      <c r="LB8" s="60"/>
      <c r="LC8" s="60"/>
      <c r="LD8" s="60" t="s">
        <v>4</v>
      </c>
      <c r="LE8" s="60"/>
      <c r="LF8" s="60"/>
      <c r="LG8" s="60"/>
      <c r="LH8" s="60"/>
      <c r="LI8" s="60"/>
      <c r="LJ8" s="60"/>
      <c r="LK8" s="60"/>
      <c r="LL8" s="60"/>
      <c r="LM8" s="60" t="s">
        <v>4</v>
      </c>
      <c r="LN8" s="60"/>
      <c r="LO8" s="60"/>
      <c r="LP8" s="60"/>
      <c r="LQ8" s="60"/>
      <c r="LR8" s="60"/>
      <c r="LS8" s="60"/>
      <c r="LT8" s="60"/>
      <c r="LU8" s="60"/>
      <c r="LV8" s="60" t="s">
        <v>4</v>
      </c>
      <c r="LW8" s="60"/>
      <c r="LX8" s="60"/>
      <c r="LY8" s="60"/>
      <c r="LZ8" s="60"/>
      <c r="MA8" s="60"/>
      <c r="MB8" s="60"/>
      <c r="MC8" s="60"/>
      <c r="MD8" s="60"/>
      <c r="ME8" s="60" t="s">
        <v>4</v>
      </c>
      <c r="MF8" s="60"/>
      <c r="MG8" s="60"/>
      <c r="MH8" s="60"/>
      <c r="MI8" s="60"/>
      <c r="MJ8" s="60"/>
      <c r="MK8" s="60"/>
      <c r="ML8" s="60"/>
      <c r="MM8" s="60"/>
      <c r="MN8" s="60" t="s">
        <v>4</v>
      </c>
      <c r="MO8" s="60"/>
      <c r="MP8" s="60"/>
      <c r="MQ8" s="60"/>
      <c r="MR8" s="60"/>
      <c r="MS8" s="60"/>
      <c r="MT8" s="60"/>
      <c r="MU8" s="60"/>
      <c r="MV8" s="60"/>
      <c r="MW8" s="60" t="s">
        <v>4</v>
      </c>
      <c r="MX8" s="60"/>
      <c r="MY8" s="60"/>
      <c r="MZ8" s="60"/>
      <c r="NA8" s="60"/>
      <c r="NB8" s="60"/>
      <c r="NC8" s="60"/>
      <c r="ND8" s="60"/>
      <c r="NE8" s="60"/>
      <c r="NF8" s="60" t="s">
        <v>4</v>
      </c>
      <c r="NG8" s="60"/>
      <c r="NH8" s="60"/>
      <c r="NI8" s="60"/>
      <c r="NJ8" s="60"/>
      <c r="NK8" s="60"/>
      <c r="NL8" s="60"/>
      <c r="NM8" s="60"/>
      <c r="NN8" s="60"/>
      <c r="NO8" s="60" t="s">
        <v>4</v>
      </c>
      <c r="NP8" s="60"/>
      <c r="NQ8" s="60"/>
      <c r="NR8" s="60"/>
      <c r="NS8" s="60"/>
      <c r="NT8" s="60"/>
      <c r="NU8" s="60"/>
      <c r="NV8" s="60"/>
      <c r="NW8" s="60"/>
      <c r="NX8" s="60" t="s">
        <v>4</v>
      </c>
      <c r="NY8" s="60"/>
      <c r="NZ8" s="60"/>
      <c r="OA8" s="60"/>
      <c r="OB8" s="60"/>
      <c r="OC8" s="60"/>
      <c r="OD8" s="60"/>
      <c r="OE8" s="60"/>
      <c r="OF8" s="60"/>
      <c r="OG8" s="60" t="s">
        <v>4</v>
      </c>
      <c r="OH8" s="60"/>
      <c r="OI8" s="60"/>
      <c r="OJ8" s="60"/>
      <c r="OK8" s="60"/>
      <c r="OL8" s="60"/>
      <c r="OM8" s="60"/>
      <c r="ON8" s="60"/>
      <c r="OO8" s="60"/>
      <c r="OP8" s="60" t="s">
        <v>4</v>
      </c>
      <c r="OQ8" s="60"/>
      <c r="OR8" s="60"/>
      <c r="OS8" s="60"/>
      <c r="OT8" s="60"/>
      <c r="OU8" s="60"/>
      <c r="OV8" s="60"/>
      <c r="OW8" s="60"/>
      <c r="OX8" s="60"/>
      <c r="OY8" s="60" t="s">
        <v>4</v>
      </c>
      <c r="OZ8" s="60"/>
      <c r="PA8" s="60"/>
      <c r="PB8" s="60"/>
      <c r="PC8" s="60"/>
      <c r="PD8" s="60"/>
      <c r="PE8" s="60"/>
      <c r="PF8" s="60"/>
      <c r="PG8" s="60"/>
      <c r="PH8" s="60" t="s">
        <v>4</v>
      </c>
      <c r="PI8" s="60"/>
      <c r="PJ8" s="60"/>
      <c r="PK8" s="60"/>
      <c r="PL8" s="60"/>
      <c r="PM8" s="60"/>
      <c r="PN8" s="60"/>
      <c r="PO8" s="60"/>
      <c r="PP8" s="60"/>
      <c r="PQ8" s="60" t="s">
        <v>4</v>
      </c>
      <c r="PR8" s="60"/>
      <c r="PS8" s="60"/>
      <c r="PT8" s="60"/>
      <c r="PU8" s="60"/>
      <c r="PV8" s="60"/>
      <c r="PW8" s="60"/>
      <c r="PX8" s="60"/>
      <c r="PY8" s="60"/>
      <c r="PZ8" s="60" t="s">
        <v>4</v>
      </c>
      <c r="QA8" s="60"/>
      <c r="QB8" s="60"/>
      <c r="QC8" s="60"/>
      <c r="QD8" s="60"/>
      <c r="QE8" s="60"/>
      <c r="QF8" s="60"/>
      <c r="QG8" s="60"/>
      <c r="QH8" s="60"/>
      <c r="QI8" s="60" t="s">
        <v>4</v>
      </c>
      <c r="QJ8" s="60"/>
      <c r="QK8" s="60"/>
      <c r="QL8" s="60"/>
      <c r="QM8" s="60"/>
      <c r="QN8" s="60"/>
      <c r="QO8" s="60"/>
      <c r="QP8" s="60"/>
      <c r="QQ8" s="60"/>
      <c r="QR8" s="60" t="s">
        <v>4</v>
      </c>
      <c r="QS8" s="60"/>
      <c r="QT8" s="60"/>
      <c r="QU8" s="60"/>
      <c r="QV8" s="60"/>
      <c r="QW8" s="60"/>
      <c r="QX8" s="60"/>
      <c r="QY8" s="60"/>
      <c r="QZ8" s="60"/>
      <c r="RA8" s="60" t="s">
        <v>4</v>
      </c>
      <c r="RB8" s="60"/>
      <c r="RC8" s="60"/>
      <c r="RD8" s="60"/>
      <c r="RE8" s="60"/>
      <c r="RF8" s="60"/>
      <c r="RG8" s="60"/>
      <c r="RH8" s="60"/>
      <c r="RI8" s="60"/>
      <c r="RJ8" s="60" t="s">
        <v>4</v>
      </c>
      <c r="RK8" s="60"/>
      <c r="RL8" s="60"/>
      <c r="RM8" s="60"/>
      <c r="RN8" s="60"/>
      <c r="RO8" s="60"/>
      <c r="RP8" s="60"/>
      <c r="RQ8" s="60"/>
      <c r="RR8" s="60"/>
      <c r="RS8" s="60" t="s">
        <v>4</v>
      </c>
      <c r="RT8" s="60"/>
      <c r="RU8" s="60"/>
      <c r="RV8" s="60"/>
      <c r="RW8" s="60"/>
      <c r="RX8" s="60"/>
      <c r="RY8" s="60"/>
      <c r="RZ8" s="60"/>
      <c r="SA8" s="60"/>
      <c r="SB8" s="60" t="s">
        <v>4</v>
      </c>
      <c r="SC8" s="60"/>
      <c r="SD8" s="60"/>
      <c r="SE8" s="60"/>
      <c r="SF8" s="60"/>
      <c r="SG8" s="60"/>
      <c r="SH8" s="60"/>
      <c r="SI8" s="60"/>
      <c r="SJ8" s="60"/>
      <c r="SK8" s="60" t="s">
        <v>4</v>
      </c>
      <c r="SL8" s="60"/>
      <c r="SM8" s="60"/>
      <c r="SN8" s="60"/>
      <c r="SO8" s="60"/>
      <c r="SP8" s="60"/>
      <c r="SQ8" s="60"/>
      <c r="SR8" s="60"/>
      <c r="SS8" s="60"/>
      <c r="ST8" s="60" t="s">
        <v>4</v>
      </c>
      <c r="SU8" s="60"/>
      <c r="SV8" s="60"/>
      <c r="SW8" s="60"/>
      <c r="SX8" s="60"/>
      <c r="SY8" s="60"/>
      <c r="SZ8" s="60"/>
      <c r="TA8" s="60"/>
      <c r="TB8" s="60"/>
      <c r="TC8" s="60" t="s">
        <v>4</v>
      </c>
      <c r="TD8" s="60"/>
      <c r="TE8" s="60"/>
      <c r="TF8" s="60"/>
      <c r="TG8" s="60"/>
      <c r="TH8" s="60"/>
      <c r="TI8" s="60"/>
      <c r="TJ8" s="60"/>
      <c r="TK8" s="60"/>
      <c r="TL8" s="60" t="s">
        <v>4</v>
      </c>
      <c r="TM8" s="60"/>
      <c r="TN8" s="60"/>
      <c r="TO8" s="60"/>
      <c r="TP8" s="60"/>
      <c r="TQ8" s="60"/>
      <c r="TR8" s="60"/>
      <c r="TS8" s="60"/>
      <c r="TT8" s="60"/>
      <c r="TU8" s="60" t="s">
        <v>4</v>
      </c>
      <c r="TV8" s="60"/>
      <c r="TW8" s="60"/>
      <c r="TX8" s="60"/>
      <c r="TY8" s="60"/>
      <c r="TZ8" s="60"/>
      <c r="UA8" s="60"/>
      <c r="UB8" s="60"/>
      <c r="UC8" s="60"/>
      <c r="UD8" s="60" t="s">
        <v>4</v>
      </c>
      <c r="UE8" s="60"/>
      <c r="UF8" s="60"/>
      <c r="UG8" s="60"/>
      <c r="UH8" s="60"/>
      <c r="UI8" s="60"/>
      <c r="UJ8" s="60"/>
      <c r="UK8" s="60"/>
      <c r="UL8" s="60"/>
      <c r="UM8" s="60" t="s">
        <v>4</v>
      </c>
      <c r="UN8" s="60"/>
      <c r="UO8" s="60"/>
      <c r="UP8" s="60"/>
      <c r="UQ8" s="60"/>
      <c r="UR8" s="60"/>
      <c r="US8" s="60"/>
      <c r="UT8" s="60"/>
      <c r="UU8" s="60"/>
      <c r="UV8" s="60" t="s">
        <v>4</v>
      </c>
      <c r="UW8" s="60"/>
      <c r="UX8" s="60"/>
      <c r="UY8" s="60"/>
      <c r="UZ8" s="60"/>
      <c r="VA8" s="60"/>
      <c r="VB8" s="60"/>
      <c r="VC8" s="60"/>
      <c r="VD8" s="60"/>
      <c r="VE8" s="60" t="s">
        <v>4</v>
      </c>
      <c r="VF8" s="60"/>
      <c r="VG8" s="60"/>
      <c r="VH8" s="60"/>
      <c r="VI8" s="60"/>
      <c r="VJ8" s="60"/>
      <c r="VK8" s="60"/>
      <c r="VL8" s="60"/>
      <c r="VM8" s="60"/>
      <c r="VN8" s="60" t="s">
        <v>4</v>
      </c>
      <c r="VO8" s="60"/>
      <c r="VP8" s="60"/>
      <c r="VQ8" s="60"/>
      <c r="VR8" s="60"/>
      <c r="VS8" s="60"/>
      <c r="VT8" s="60"/>
      <c r="VU8" s="60"/>
      <c r="VV8" s="60"/>
      <c r="VW8" s="60" t="s">
        <v>4</v>
      </c>
      <c r="VX8" s="60"/>
      <c r="VY8" s="60"/>
      <c r="VZ8" s="60"/>
      <c r="WA8" s="60"/>
      <c r="WB8" s="60"/>
      <c r="WC8" s="60"/>
      <c r="WD8" s="60"/>
      <c r="WE8" s="60"/>
      <c r="WF8" s="60" t="s">
        <v>4</v>
      </c>
      <c r="WG8" s="60"/>
      <c r="WH8" s="60"/>
      <c r="WI8" s="60"/>
      <c r="WJ8" s="60"/>
      <c r="WK8" s="60"/>
      <c r="WL8" s="60"/>
      <c r="WM8" s="60"/>
      <c r="WN8" s="60"/>
      <c r="WO8" s="60" t="s">
        <v>4</v>
      </c>
      <c r="WP8" s="60"/>
      <c r="WQ8" s="60"/>
      <c r="WR8" s="60"/>
      <c r="WS8" s="60"/>
      <c r="WT8" s="60"/>
      <c r="WU8" s="60"/>
      <c r="WV8" s="60"/>
      <c r="WW8" s="60"/>
      <c r="WX8" s="60" t="s">
        <v>4</v>
      </c>
      <c r="WY8" s="60"/>
      <c r="WZ8" s="60"/>
      <c r="XA8" s="60"/>
      <c r="XB8" s="60"/>
      <c r="XC8" s="60"/>
      <c r="XD8" s="60"/>
      <c r="XE8" s="60"/>
      <c r="XF8" s="60"/>
      <c r="XG8" s="60" t="s">
        <v>4</v>
      </c>
      <c r="XH8" s="60"/>
      <c r="XI8" s="60"/>
      <c r="XJ8" s="60"/>
      <c r="XK8" s="60"/>
      <c r="XL8" s="60"/>
      <c r="XM8" s="60"/>
      <c r="XN8" s="60"/>
      <c r="XO8" s="60"/>
      <c r="XP8" s="60" t="s">
        <v>4</v>
      </c>
      <c r="XQ8" s="60"/>
      <c r="XR8" s="60"/>
      <c r="XS8" s="60"/>
      <c r="XT8" s="60"/>
      <c r="XU8" s="60"/>
      <c r="XV8" s="60"/>
      <c r="XW8" s="60"/>
      <c r="XX8" s="60"/>
      <c r="XY8" s="60" t="s">
        <v>4</v>
      </c>
      <c r="XZ8" s="60"/>
      <c r="YA8" s="60"/>
      <c r="YB8" s="60"/>
      <c r="YC8" s="60"/>
      <c r="YD8" s="60"/>
      <c r="YE8" s="60"/>
      <c r="YF8" s="60"/>
      <c r="YG8" s="60"/>
      <c r="YH8" s="60" t="s">
        <v>4</v>
      </c>
      <c r="YI8" s="60"/>
      <c r="YJ8" s="60"/>
      <c r="YK8" s="60"/>
      <c r="YL8" s="60"/>
      <c r="YM8" s="60"/>
      <c r="YN8" s="60"/>
      <c r="YO8" s="60"/>
      <c r="YP8" s="60"/>
      <c r="YQ8" s="60" t="s">
        <v>4</v>
      </c>
      <c r="YR8" s="60"/>
      <c r="YS8" s="60"/>
      <c r="YT8" s="60"/>
      <c r="YU8" s="60"/>
      <c r="YV8" s="60"/>
      <c r="YW8" s="60"/>
      <c r="YX8" s="60"/>
      <c r="YY8" s="60"/>
      <c r="YZ8" s="60" t="s">
        <v>4</v>
      </c>
      <c r="ZA8" s="60"/>
      <c r="ZB8" s="60"/>
      <c r="ZC8" s="60"/>
      <c r="ZD8" s="60"/>
      <c r="ZE8" s="60"/>
      <c r="ZF8" s="60"/>
      <c r="ZG8" s="60"/>
      <c r="ZH8" s="60"/>
      <c r="ZI8" s="60" t="s">
        <v>4</v>
      </c>
      <c r="ZJ8" s="60"/>
      <c r="ZK8" s="60"/>
      <c r="ZL8" s="60"/>
      <c r="ZM8" s="60"/>
      <c r="ZN8" s="60"/>
      <c r="ZO8" s="60"/>
      <c r="ZP8" s="60"/>
      <c r="ZQ8" s="60"/>
      <c r="ZR8" s="60" t="s">
        <v>4</v>
      </c>
      <c r="ZS8" s="60"/>
      <c r="ZT8" s="60"/>
      <c r="ZU8" s="60"/>
      <c r="ZV8" s="60"/>
      <c r="ZW8" s="60"/>
      <c r="ZX8" s="60"/>
      <c r="ZY8" s="60"/>
      <c r="ZZ8" s="60"/>
      <c r="AAA8" s="60" t="s">
        <v>4</v>
      </c>
      <c r="AAB8" s="60"/>
      <c r="AAC8" s="60"/>
      <c r="AAD8" s="60"/>
      <c r="AAE8" s="60"/>
      <c r="AAF8" s="60"/>
      <c r="AAG8" s="60"/>
      <c r="AAH8" s="60"/>
      <c r="AAI8" s="60"/>
      <c r="AAJ8" s="60" t="s">
        <v>4</v>
      </c>
      <c r="AAK8" s="60"/>
      <c r="AAL8" s="60"/>
      <c r="AAM8" s="60"/>
      <c r="AAN8" s="60"/>
      <c r="AAO8" s="60"/>
      <c r="AAP8" s="60"/>
      <c r="AAQ8" s="60"/>
      <c r="AAR8" s="60"/>
      <c r="AAS8" s="60" t="s">
        <v>4</v>
      </c>
      <c r="AAT8" s="60"/>
      <c r="AAU8" s="60"/>
      <c r="AAV8" s="60"/>
      <c r="AAW8" s="60"/>
      <c r="AAX8" s="60"/>
      <c r="AAY8" s="60"/>
      <c r="AAZ8" s="60"/>
      <c r="ABA8" s="60"/>
      <c r="ABB8" s="60" t="s">
        <v>4</v>
      </c>
      <c r="ABC8" s="60"/>
      <c r="ABD8" s="60"/>
      <c r="ABE8" s="60"/>
      <c r="ABF8" s="60"/>
      <c r="ABG8" s="60"/>
      <c r="ABH8" s="60"/>
      <c r="ABI8" s="60"/>
      <c r="ABJ8" s="60"/>
      <c r="ABK8" s="60" t="s">
        <v>4</v>
      </c>
      <c r="ABL8" s="60"/>
      <c r="ABM8" s="60"/>
      <c r="ABN8" s="60"/>
      <c r="ABO8" s="60"/>
      <c r="ABP8" s="60"/>
      <c r="ABQ8" s="60"/>
      <c r="ABR8" s="60"/>
      <c r="ABS8" s="60"/>
      <c r="ABT8" s="60" t="s">
        <v>4</v>
      </c>
      <c r="ABU8" s="60"/>
      <c r="ABV8" s="60"/>
      <c r="ABW8" s="60"/>
      <c r="ABX8" s="60"/>
      <c r="ABY8" s="60"/>
      <c r="ABZ8" s="60"/>
      <c r="ACA8" s="60"/>
      <c r="ACB8" s="60"/>
      <c r="ACC8" s="60" t="s">
        <v>4</v>
      </c>
      <c r="ACD8" s="60"/>
      <c r="ACE8" s="60"/>
      <c r="ACF8" s="60"/>
      <c r="ACG8" s="60"/>
      <c r="ACH8" s="60"/>
      <c r="ACI8" s="60"/>
      <c r="ACJ8" s="60"/>
      <c r="ACK8" s="60"/>
      <c r="ACL8" s="60" t="s">
        <v>4</v>
      </c>
      <c r="ACM8" s="60"/>
      <c r="ACN8" s="60"/>
      <c r="ACO8" s="60"/>
      <c r="ACP8" s="60"/>
      <c r="ACQ8" s="60"/>
      <c r="ACR8" s="60"/>
      <c r="ACS8" s="60"/>
      <c r="ACT8" s="60"/>
      <c r="ACU8" s="60" t="s">
        <v>4</v>
      </c>
      <c r="ACV8" s="60"/>
      <c r="ACW8" s="60"/>
      <c r="ACX8" s="60"/>
      <c r="ACY8" s="60"/>
      <c r="ACZ8" s="60"/>
      <c r="ADA8" s="60"/>
      <c r="ADB8" s="60"/>
      <c r="ADC8" s="60"/>
      <c r="ADD8" s="60" t="s">
        <v>4</v>
      </c>
      <c r="ADE8" s="60"/>
      <c r="ADF8" s="60"/>
      <c r="ADG8" s="60"/>
      <c r="ADH8" s="60"/>
      <c r="ADI8" s="60"/>
      <c r="ADJ8" s="60"/>
      <c r="ADK8" s="60"/>
      <c r="ADL8" s="60"/>
      <c r="ADM8" s="60" t="s">
        <v>4</v>
      </c>
      <c r="ADN8" s="60"/>
      <c r="ADO8" s="60"/>
      <c r="ADP8" s="60"/>
      <c r="ADQ8" s="60"/>
      <c r="ADR8" s="60"/>
      <c r="ADS8" s="60"/>
      <c r="ADT8" s="60"/>
      <c r="ADU8" s="60"/>
      <c r="ADV8" s="60" t="s">
        <v>4</v>
      </c>
      <c r="ADW8" s="60"/>
      <c r="ADX8" s="60"/>
      <c r="ADY8" s="60"/>
      <c r="ADZ8" s="60"/>
      <c r="AEA8" s="60"/>
      <c r="AEB8" s="60"/>
      <c r="AEC8" s="60"/>
      <c r="AED8" s="60"/>
      <c r="AEE8" s="60" t="s">
        <v>4</v>
      </c>
      <c r="AEF8" s="60"/>
      <c r="AEG8" s="60"/>
      <c r="AEH8" s="60"/>
      <c r="AEI8" s="60"/>
      <c r="AEJ8" s="60"/>
      <c r="AEK8" s="60"/>
      <c r="AEL8" s="60"/>
      <c r="AEM8" s="60"/>
      <c r="AEN8" s="60" t="s">
        <v>4</v>
      </c>
      <c r="AEO8" s="60"/>
      <c r="AEP8" s="60"/>
      <c r="AEQ8" s="60"/>
      <c r="AER8" s="60"/>
      <c r="AES8" s="60"/>
      <c r="AET8" s="60"/>
      <c r="AEU8" s="60"/>
      <c r="AEV8" s="60"/>
      <c r="AEW8" s="60" t="s">
        <v>4</v>
      </c>
      <c r="AEX8" s="60"/>
      <c r="AEY8" s="60"/>
      <c r="AEZ8" s="60"/>
      <c r="AFA8" s="60"/>
      <c r="AFB8" s="60"/>
      <c r="AFC8" s="60"/>
      <c r="AFD8" s="60"/>
      <c r="AFE8" s="60"/>
      <c r="AFF8" s="60" t="s">
        <v>4</v>
      </c>
      <c r="AFG8" s="60"/>
      <c r="AFH8" s="60"/>
      <c r="AFI8" s="60"/>
      <c r="AFJ8" s="60"/>
      <c r="AFK8" s="60"/>
      <c r="AFL8" s="60"/>
      <c r="AFM8" s="60"/>
      <c r="AFN8" s="60"/>
      <c r="AFO8" s="60" t="s">
        <v>4</v>
      </c>
      <c r="AFP8" s="60"/>
      <c r="AFQ8" s="60"/>
      <c r="AFR8" s="60"/>
      <c r="AFS8" s="60"/>
      <c r="AFT8" s="60"/>
      <c r="AFU8" s="60"/>
      <c r="AFV8" s="60"/>
      <c r="AFW8" s="60"/>
      <c r="AFX8" s="60" t="s">
        <v>4</v>
      </c>
      <c r="AFY8" s="60"/>
      <c r="AFZ8" s="60"/>
      <c r="AGA8" s="60"/>
      <c r="AGB8" s="60"/>
      <c r="AGC8" s="60"/>
      <c r="AGD8" s="60"/>
      <c r="AGE8" s="60"/>
      <c r="AGF8" s="60"/>
      <c r="AGG8" s="60" t="s">
        <v>4</v>
      </c>
      <c r="AGH8" s="60"/>
      <c r="AGI8" s="60"/>
      <c r="AGJ8" s="60"/>
      <c r="AGK8" s="60"/>
      <c r="AGL8" s="60"/>
      <c r="AGM8" s="60"/>
      <c r="AGN8" s="60"/>
      <c r="AGO8" s="60"/>
      <c r="AGP8" s="60" t="s">
        <v>4</v>
      </c>
      <c r="AGQ8" s="60"/>
      <c r="AGR8" s="60"/>
      <c r="AGS8" s="60"/>
      <c r="AGT8" s="60"/>
      <c r="AGU8" s="60"/>
      <c r="AGV8" s="60"/>
      <c r="AGW8" s="60"/>
      <c r="AGX8" s="60"/>
      <c r="AGY8" s="60" t="s">
        <v>4</v>
      </c>
      <c r="AGZ8" s="60"/>
      <c r="AHA8" s="60"/>
      <c r="AHB8" s="60"/>
      <c r="AHC8" s="60"/>
      <c r="AHD8" s="60"/>
      <c r="AHE8" s="60"/>
      <c r="AHF8" s="60"/>
      <c r="AHG8" s="60"/>
      <c r="AHH8" s="60" t="s">
        <v>4</v>
      </c>
      <c r="AHI8" s="60"/>
      <c r="AHJ8" s="60"/>
      <c r="AHK8" s="60"/>
      <c r="AHL8" s="60"/>
      <c r="AHM8" s="60"/>
      <c r="AHN8" s="60"/>
      <c r="AHO8" s="60"/>
      <c r="AHP8" s="60"/>
      <c r="AHQ8" s="60" t="s">
        <v>4</v>
      </c>
      <c r="AHR8" s="60"/>
      <c r="AHS8" s="60"/>
      <c r="AHT8" s="60"/>
      <c r="AHU8" s="60"/>
      <c r="AHV8" s="60"/>
      <c r="AHW8" s="60"/>
      <c r="AHX8" s="60"/>
      <c r="AHY8" s="60"/>
      <c r="AHZ8" s="60" t="s">
        <v>4</v>
      </c>
      <c r="AIA8" s="60"/>
      <c r="AIB8" s="60"/>
      <c r="AIC8" s="60"/>
      <c r="AID8" s="60"/>
      <c r="AIE8" s="60"/>
      <c r="AIF8" s="60"/>
      <c r="AIG8" s="60"/>
      <c r="AIH8" s="60"/>
      <c r="AII8" s="60" t="s">
        <v>4</v>
      </c>
      <c r="AIJ8" s="60"/>
      <c r="AIK8" s="60"/>
      <c r="AIL8" s="60"/>
      <c r="AIM8" s="60"/>
      <c r="AIN8" s="60"/>
      <c r="AIO8" s="60"/>
      <c r="AIP8" s="60"/>
      <c r="AIQ8" s="60"/>
      <c r="AIR8" s="60" t="s">
        <v>4</v>
      </c>
      <c r="AIS8" s="60"/>
      <c r="AIT8" s="60"/>
      <c r="AIU8" s="60"/>
      <c r="AIV8" s="60"/>
      <c r="AIW8" s="60"/>
      <c r="AIX8" s="60"/>
      <c r="AIY8" s="60"/>
      <c r="AIZ8" s="60"/>
      <c r="AJA8" s="60" t="s">
        <v>4</v>
      </c>
      <c r="AJB8" s="60"/>
      <c r="AJC8" s="60"/>
      <c r="AJD8" s="60"/>
      <c r="AJE8" s="60"/>
      <c r="AJF8" s="60"/>
      <c r="AJG8" s="60"/>
      <c r="AJH8" s="60"/>
      <c r="AJI8" s="60"/>
      <c r="AJJ8" s="60" t="s">
        <v>4</v>
      </c>
      <c r="AJK8" s="60"/>
      <c r="AJL8" s="60"/>
      <c r="AJM8" s="60"/>
      <c r="AJN8" s="60"/>
      <c r="AJO8" s="60"/>
      <c r="AJP8" s="60"/>
      <c r="AJQ8" s="60"/>
      <c r="AJR8" s="60"/>
      <c r="AJS8" s="60" t="s">
        <v>4</v>
      </c>
      <c r="AJT8" s="60"/>
      <c r="AJU8" s="60"/>
      <c r="AJV8" s="60"/>
      <c r="AJW8" s="60"/>
      <c r="AJX8" s="60"/>
      <c r="AJY8" s="60"/>
      <c r="AJZ8" s="60"/>
      <c r="AKA8" s="60"/>
      <c r="AKB8" s="60" t="s">
        <v>4</v>
      </c>
      <c r="AKC8" s="60"/>
      <c r="AKD8" s="60"/>
      <c r="AKE8" s="60"/>
      <c r="AKF8" s="60"/>
      <c r="AKG8" s="60"/>
      <c r="AKH8" s="60"/>
      <c r="AKI8" s="60"/>
      <c r="AKJ8" s="60"/>
      <c r="AKK8" s="60" t="s">
        <v>4</v>
      </c>
      <c r="AKL8" s="60"/>
      <c r="AKM8" s="60"/>
      <c r="AKN8" s="60"/>
      <c r="AKO8" s="60"/>
      <c r="AKP8" s="60"/>
      <c r="AKQ8" s="60"/>
      <c r="AKR8" s="60"/>
      <c r="AKS8" s="60"/>
      <c r="AKT8" s="60" t="s">
        <v>4</v>
      </c>
      <c r="AKU8" s="60"/>
      <c r="AKV8" s="60"/>
      <c r="AKW8" s="60"/>
      <c r="AKX8" s="60"/>
      <c r="AKY8" s="60"/>
      <c r="AKZ8" s="60"/>
      <c r="ALA8" s="60"/>
      <c r="ALB8" s="60"/>
      <c r="ALC8" s="60" t="s">
        <v>4</v>
      </c>
      <c r="ALD8" s="60"/>
      <c r="ALE8" s="60"/>
      <c r="ALF8" s="60"/>
      <c r="ALG8" s="60"/>
      <c r="ALH8" s="60"/>
      <c r="ALI8" s="60"/>
      <c r="ALJ8" s="60"/>
      <c r="ALK8" s="60"/>
      <c r="ALL8" s="60" t="s">
        <v>4</v>
      </c>
      <c r="ALM8" s="60"/>
      <c r="ALN8" s="60"/>
      <c r="ALO8" s="60"/>
      <c r="ALP8" s="60"/>
      <c r="ALQ8" s="60"/>
      <c r="ALR8" s="60"/>
      <c r="ALS8" s="60"/>
      <c r="ALT8" s="60"/>
      <c r="ALU8" s="60" t="s">
        <v>4</v>
      </c>
      <c r="ALV8" s="60"/>
      <c r="ALW8" s="60"/>
      <c r="ALX8" s="60"/>
      <c r="ALY8" s="60"/>
      <c r="ALZ8" s="60"/>
      <c r="AMA8" s="60"/>
      <c r="AMB8" s="60"/>
      <c r="AMC8" s="60"/>
      <c r="AMD8" s="60" t="s">
        <v>4</v>
      </c>
      <c r="AME8" s="60"/>
      <c r="AMF8" s="60"/>
      <c r="AMG8" s="60"/>
      <c r="AMH8" s="60"/>
      <c r="AMI8" s="60"/>
      <c r="AMJ8" s="60"/>
    </row>
    <row r="9" spans="1:1024" ht="51.4" customHeight="1" x14ac:dyDescent="0.2">
      <c r="A9" s="55" t="s">
        <v>5</v>
      </c>
      <c r="B9" s="61" t="s">
        <v>6</v>
      </c>
      <c r="C9" s="61" t="s">
        <v>7</v>
      </c>
      <c r="D9" s="61" t="s">
        <v>8</v>
      </c>
      <c r="E9" s="62" t="s">
        <v>9</v>
      </c>
      <c r="F9" s="61" t="s">
        <v>10</v>
      </c>
      <c r="G9" s="61"/>
      <c r="H9" s="61"/>
      <c r="I9" s="61" t="s">
        <v>11</v>
      </c>
    </row>
    <row r="10" spans="1:1024" ht="31.5" x14ac:dyDescent="0.2">
      <c r="A10" s="55"/>
      <c r="B10" s="61"/>
      <c r="C10" s="61"/>
      <c r="D10" s="61"/>
      <c r="E10" s="62"/>
      <c r="F10" s="11" t="s">
        <v>12</v>
      </c>
      <c r="G10" s="11" t="s">
        <v>13</v>
      </c>
      <c r="H10" s="11" t="s">
        <v>14</v>
      </c>
      <c r="I10" s="61"/>
    </row>
    <row r="11" spans="1:1024" ht="15" customHeight="1" x14ac:dyDescent="0.25">
      <c r="A11" s="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3">
        <v>9</v>
      </c>
    </row>
    <row r="12" spans="1:1024" ht="13.9" customHeight="1" x14ac:dyDescent="0.25">
      <c r="A12" s="55" t="s">
        <v>15</v>
      </c>
      <c r="B12" s="56" t="s">
        <v>16</v>
      </c>
      <c r="C12" s="56"/>
      <c r="D12" s="56"/>
      <c r="E12" s="56"/>
      <c r="F12" s="56"/>
      <c r="G12" s="56"/>
      <c r="H12" s="56"/>
      <c r="I12" s="56"/>
    </row>
    <row r="13" spans="1:1024" ht="19.5" customHeight="1" x14ac:dyDescent="0.2">
      <c r="A13" s="55"/>
      <c r="B13" s="14" t="s">
        <v>17</v>
      </c>
      <c r="C13" s="15" t="s">
        <v>18</v>
      </c>
      <c r="D13" s="16">
        <v>60</v>
      </c>
      <c r="E13" s="14"/>
      <c r="F13" s="14">
        <v>0.42</v>
      </c>
      <c r="G13" s="14">
        <v>0.05</v>
      </c>
      <c r="H13" s="14">
        <v>1.1399999999999999</v>
      </c>
      <c r="I13" s="14">
        <f t="shared" ref="I13:I21" si="0">H13*4+G13*9+F13*4</f>
        <v>6.6899999999999995</v>
      </c>
      <c r="AME13" s="17"/>
      <c r="AMF13" s="17"/>
      <c r="AMG13" s="17"/>
      <c r="AMH13" s="17"/>
      <c r="AMI13" s="17"/>
      <c r="AMJ13" s="17"/>
    </row>
    <row r="14" spans="1:1024" s="18" customFormat="1" ht="31.5" x14ac:dyDescent="0.2">
      <c r="A14" s="55"/>
      <c r="B14" s="14" t="s">
        <v>19</v>
      </c>
      <c r="C14" s="15" t="s">
        <v>20</v>
      </c>
      <c r="D14" s="16" t="s">
        <v>21</v>
      </c>
      <c r="E14" s="14"/>
      <c r="F14" s="14">
        <v>1.53</v>
      </c>
      <c r="G14" s="14">
        <v>4.88</v>
      </c>
      <c r="H14" s="14">
        <v>9.94</v>
      </c>
      <c r="I14" s="14">
        <f t="shared" si="0"/>
        <v>89.800000000000011</v>
      </c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/>
      <c r="AMF14"/>
      <c r="AMG14"/>
      <c r="AMH14"/>
      <c r="AMI14"/>
      <c r="AMJ14"/>
    </row>
    <row r="15" spans="1:1024" ht="15.75" x14ac:dyDescent="0.2">
      <c r="A15" s="55"/>
      <c r="B15" s="14" t="s">
        <v>22</v>
      </c>
      <c r="C15" s="15" t="s">
        <v>23</v>
      </c>
      <c r="D15" s="16">
        <v>90</v>
      </c>
      <c r="E15" s="14"/>
      <c r="F15" s="14">
        <v>15.45</v>
      </c>
      <c r="G15" s="14">
        <v>15.44</v>
      </c>
      <c r="H15" s="14">
        <v>5.03</v>
      </c>
      <c r="I15" s="14">
        <f t="shared" si="0"/>
        <v>220.88</v>
      </c>
    </row>
    <row r="16" spans="1:1024" ht="15.75" x14ac:dyDescent="0.2">
      <c r="A16" s="55"/>
      <c r="B16" s="19" t="s">
        <v>24</v>
      </c>
      <c r="C16" s="20" t="s">
        <v>25</v>
      </c>
      <c r="D16" s="21">
        <v>150</v>
      </c>
      <c r="E16" s="19"/>
      <c r="F16" s="19">
        <v>4.3499999999999996</v>
      </c>
      <c r="G16" s="19">
        <v>6.32</v>
      </c>
      <c r="H16" s="19">
        <v>29.69</v>
      </c>
      <c r="I16" s="19">
        <f t="shared" si="0"/>
        <v>193.04000000000002</v>
      </c>
    </row>
    <row r="17" spans="1:1024" ht="15.75" x14ac:dyDescent="0.2">
      <c r="A17" s="55"/>
      <c r="B17" s="19" t="s">
        <v>26</v>
      </c>
      <c r="C17" s="20" t="s">
        <v>27</v>
      </c>
      <c r="D17" s="21">
        <v>180</v>
      </c>
      <c r="E17" s="19"/>
      <c r="F17" s="22">
        <v>0.4</v>
      </c>
      <c r="G17" s="19">
        <v>0.02</v>
      </c>
      <c r="H17" s="22">
        <v>20.6</v>
      </c>
      <c r="I17" s="19">
        <f t="shared" si="0"/>
        <v>84.18</v>
      </c>
    </row>
    <row r="18" spans="1:1024" ht="15.75" x14ac:dyDescent="0.2">
      <c r="A18" s="55"/>
      <c r="B18" s="19"/>
      <c r="C18" s="20" t="s">
        <v>28</v>
      </c>
      <c r="D18" s="21">
        <v>20</v>
      </c>
      <c r="E18" s="19"/>
      <c r="F18" s="19">
        <v>1.58</v>
      </c>
      <c r="G18" s="22">
        <v>0.2</v>
      </c>
      <c r="H18" s="19">
        <v>9.66</v>
      </c>
      <c r="I18" s="19">
        <f t="shared" si="0"/>
        <v>46.76</v>
      </c>
    </row>
    <row r="19" spans="1:1024" ht="15.75" x14ac:dyDescent="0.2">
      <c r="A19" s="55"/>
      <c r="B19" s="19"/>
      <c r="C19" s="20" t="s">
        <v>29</v>
      </c>
      <c r="D19" s="21">
        <v>40</v>
      </c>
      <c r="E19" s="19"/>
      <c r="F19" s="19">
        <v>2.64</v>
      </c>
      <c r="G19" s="19">
        <v>0.48</v>
      </c>
      <c r="H19" s="19">
        <v>15.86</v>
      </c>
      <c r="I19" s="19">
        <f t="shared" si="0"/>
        <v>78.319999999999993</v>
      </c>
    </row>
    <row r="20" spans="1:1024" ht="15.75" x14ac:dyDescent="0.25">
      <c r="A20" s="55"/>
      <c r="B20" s="19"/>
      <c r="C20" s="20"/>
      <c r="D20" s="21"/>
      <c r="E20" s="19"/>
      <c r="F20" s="22"/>
      <c r="G20" s="22"/>
      <c r="H20" s="22"/>
      <c r="I20" s="19">
        <f t="shared" si="0"/>
        <v>0</v>
      </c>
      <c r="AME20" s="23"/>
      <c r="AMF20" s="23"/>
      <c r="AMG20" s="23"/>
      <c r="AMH20" s="23"/>
      <c r="AMI20" s="23"/>
      <c r="AMJ20" s="23"/>
    </row>
    <row r="21" spans="1:1024" s="28" customFormat="1" ht="15" customHeight="1" x14ac:dyDescent="0.25">
      <c r="A21" s="55"/>
      <c r="B21" s="24"/>
      <c r="C21" s="24" t="s">
        <v>30</v>
      </c>
      <c r="D21" s="25">
        <v>845</v>
      </c>
      <c r="E21" s="26">
        <f>E13+E14+E15+E16+E17+E18+E19</f>
        <v>0</v>
      </c>
      <c r="F21" s="25">
        <f>SUM(F13:F20)</f>
        <v>26.369999999999997</v>
      </c>
      <c r="G21" s="25">
        <f>SUM(G13:G20)</f>
        <v>27.389999999999997</v>
      </c>
      <c r="H21" s="25">
        <f>SUM(H13:H20)</f>
        <v>91.92</v>
      </c>
      <c r="I21" s="27">
        <f t="shared" si="0"/>
        <v>719.67</v>
      </c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/>
      <c r="AMF21"/>
      <c r="AMG21"/>
      <c r="AMH21"/>
      <c r="AMI21"/>
      <c r="AMJ21"/>
    </row>
    <row r="22" spans="1:1024" ht="26.1" customHeight="1" x14ac:dyDescent="0.25">
      <c r="A22" s="55" t="s">
        <v>31</v>
      </c>
      <c r="B22" s="56" t="s">
        <v>16</v>
      </c>
      <c r="C22" s="56"/>
      <c r="D22" s="56"/>
      <c r="E22" s="56"/>
      <c r="F22" s="56"/>
      <c r="G22" s="56"/>
      <c r="H22" s="56"/>
      <c r="I22" s="56"/>
      <c r="AME22" s="17"/>
      <c r="AMF22" s="17"/>
      <c r="AMG22" s="17"/>
      <c r="AMH22" s="17"/>
      <c r="AMI22" s="17"/>
      <c r="AMJ22" s="17"/>
    </row>
    <row r="23" spans="1:1024" s="18" customFormat="1" ht="26.1" customHeight="1" x14ac:dyDescent="0.2">
      <c r="A23" s="55"/>
      <c r="B23" s="14" t="s">
        <v>32</v>
      </c>
      <c r="C23" s="15" t="s">
        <v>33</v>
      </c>
      <c r="D23" s="16">
        <v>60</v>
      </c>
      <c r="E23" s="14"/>
      <c r="F23" s="14">
        <v>3.03</v>
      </c>
      <c r="G23" s="14">
        <v>7.2</v>
      </c>
      <c r="H23" s="14">
        <v>4.05</v>
      </c>
      <c r="I23" s="14">
        <f>H23*4+G23*9+F23*4</f>
        <v>93.12</v>
      </c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</row>
    <row r="24" spans="1:1024" s="18" customFormat="1" ht="26.1" customHeight="1" x14ac:dyDescent="0.2">
      <c r="A24" s="55"/>
      <c r="B24" s="14" t="s">
        <v>34</v>
      </c>
      <c r="C24" s="15" t="s">
        <v>35</v>
      </c>
      <c r="D24" s="16" t="s">
        <v>21</v>
      </c>
      <c r="E24" s="14"/>
      <c r="F24" s="14">
        <v>2.59</v>
      </c>
      <c r="G24" s="14">
        <v>5.05</v>
      </c>
      <c r="H24" s="29">
        <v>15.62</v>
      </c>
      <c r="I24" s="14">
        <f>H24*4+G24*9+F24*4</f>
        <v>118.28999999999999</v>
      </c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/>
      <c r="AMF24"/>
      <c r="AMG24"/>
      <c r="AMH24"/>
      <c r="AMI24"/>
      <c r="AMJ24"/>
    </row>
    <row r="25" spans="1:1024" ht="15.75" x14ac:dyDescent="0.2">
      <c r="A25" s="55"/>
      <c r="B25" s="19"/>
      <c r="C25" s="30" t="s">
        <v>97</v>
      </c>
      <c r="D25" s="31">
        <v>90</v>
      </c>
      <c r="E25" s="32"/>
      <c r="F25" s="14">
        <v>12.6</v>
      </c>
      <c r="G25" s="33">
        <v>9</v>
      </c>
      <c r="H25" s="33">
        <v>0</v>
      </c>
      <c r="I25" s="34">
        <f>(F25+H25)*4+G25*9</f>
        <v>131.4</v>
      </c>
    </row>
    <row r="26" spans="1:1024" ht="15.75" x14ac:dyDescent="0.2">
      <c r="A26" s="55"/>
      <c r="B26" s="14" t="s">
        <v>36</v>
      </c>
      <c r="C26" s="15" t="s">
        <v>37</v>
      </c>
      <c r="D26" s="16">
        <v>150</v>
      </c>
      <c r="E26" s="14"/>
      <c r="F26" s="14">
        <v>3</v>
      </c>
      <c r="G26" s="14">
        <v>5.95</v>
      </c>
      <c r="H26" s="14">
        <v>14.4</v>
      </c>
      <c r="I26" s="34">
        <f>(F26+H26)*4+G26*9</f>
        <v>123.15</v>
      </c>
    </row>
    <row r="27" spans="1:1024" s="18" customFormat="1" ht="15.75" x14ac:dyDescent="0.2">
      <c r="A27" s="55"/>
      <c r="B27" s="29" t="s">
        <v>38</v>
      </c>
      <c r="C27" s="15" t="s">
        <v>98</v>
      </c>
      <c r="D27" s="16">
        <v>180</v>
      </c>
      <c r="E27" s="14"/>
      <c r="F27" s="14">
        <v>0.14000000000000001</v>
      </c>
      <c r="G27" s="14">
        <v>0.04</v>
      </c>
      <c r="H27" s="14">
        <v>13.88</v>
      </c>
      <c r="I27" s="14">
        <f>H27*4+G27*9+F27*4</f>
        <v>56.440000000000005</v>
      </c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</row>
    <row r="28" spans="1:1024" ht="15.75" x14ac:dyDescent="0.2">
      <c r="A28" s="55"/>
      <c r="B28" s="19"/>
      <c r="C28" s="20" t="s">
        <v>28</v>
      </c>
      <c r="D28" s="21">
        <v>20</v>
      </c>
      <c r="E28" s="19"/>
      <c r="F28" s="19">
        <v>1.58</v>
      </c>
      <c r="G28" s="22">
        <v>0.2</v>
      </c>
      <c r="H28" s="19">
        <v>9.66</v>
      </c>
      <c r="I28" s="19">
        <f>H28*4+G28*9+F28*4</f>
        <v>46.76</v>
      </c>
    </row>
    <row r="29" spans="1:1024" ht="15.75" x14ac:dyDescent="0.2">
      <c r="A29" s="55"/>
      <c r="B29" s="19"/>
      <c r="C29" s="20" t="s">
        <v>29</v>
      </c>
      <c r="D29" s="21">
        <v>40</v>
      </c>
      <c r="E29" s="19"/>
      <c r="F29" s="19">
        <v>2.64</v>
      </c>
      <c r="G29" s="19">
        <v>0.48</v>
      </c>
      <c r="H29" s="19">
        <v>15.86</v>
      </c>
      <c r="I29" s="19">
        <f>H29*4+G29*9+F29*4</f>
        <v>78.319999999999993</v>
      </c>
    </row>
    <row r="30" spans="1:1024" ht="15.75" hidden="1" x14ac:dyDescent="0.25">
      <c r="A30" s="55"/>
      <c r="B30" s="19"/>
      <c r="C30" s="20"/>
      <c r="D30" s="21"/>
      <c r="E30" s="19"/>
      <c r="F30" s="22"/>
      <c r="G30" s="22"/>
      <c r="H30" s="22"/>
      <c r="I30" s="19">
        <f>H30*4+G30*9+F30*4</f>
        <v>0</v>
      </c>
      <c r="AME30" s="23"/>
      <c r="AMF30" s="23"/>
      <c r="AMG30" s="23"/>
      <c r="AMH30" s="23"/>
      <c r="AMI30" s="23"/>
      <c r="AMJ30" s="23"/>
    </row>
    <row r="31" spans="1:1024" s="28" customFormat="1" ht="15" customHeight="1" x14ac:dyDescent="0.25">
      <c r="A31" s="55"/>
      <c r="B31" s="25"/>
      <c r="C31" s="24" t="s">
        <v>30</v>
      </c>
      <c r="D31" s="25">
        <v>840</v>
      </c>
      <c r="E31" s="26">
        <f>E23+E24+E25+E26+E27+E28+E29</f>
        <v>0</v>
      </c>
      <c r="F31" s="25">
        <f>SUM(F23:F30)</f>
        <v>25.58</v>
      </c>
      <c r="G31" s="25">
        <f>SUM(G23:G30)</f>
        <v>27.919999999999998</v>
      </c>
      <c r="H31" s="25">
        <f>SUM(H23:H30)</f>
        <v>73.47</v>
      </c>
      <c r="I31" s="27">
        <f>H31*4+G31*9+F31*4</f>
        <v>647.48</v>
      </c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  <c r="AME31"/>
      <c r="AMF31"/>
      <c r="AMG31"/>
      <c r="AMH31"/>
      <c r="AMI31"/>
      <c r="AMJ31"/>
    </row>
    <row r="32" spans="1:1024" ht="13.9" customHeight="1" x14ac:dyDescent="0.25">
      <c r="A32" s="55" t="s">
        <v>39</v>
      </c>
      <c r="B32" s="56" t="s">
        <v>16</v>
      </c>
      <c r="C32" s="56"/>
      <c r="D32" s="13"/>
      <c r="E32" s="35"/>
      <c r="F32" s="13"/>
      <c r="G32" s="13"/>
      <c r="H32" s="13"/>
      <c r="I32" s="19"/>
    </row>
    <row r="33" spans="1:1024" ht="15.75" x14ac:dyDescent="0.2">
      <c r="A33" s="55"/>
      <c r="B33" s="19" t="s">
        <v>40</v>
      </c>
      <c r="C33" s="20" t="s">
        <v>41</v>
      </c>
      <c r="D33" s="21">
        <v>60</v>
      </c>
      <c r="E33" s="19"/>
      <c r="F33" s="19">
        <v>1.26</v>
      </c>
      <c r="G33" s="19">
        <v>3.08</v>
      </c>
      <c r="H33" s="19">
        <v>4.46</v>
      </c>
      <c r="I33" s="19">
        <f t="shared" ref="I33:I41" si="1">H33*4+G33*9+F33*4</f>
        <v>50.6</v>
      </c>
    </row>
    <row r="34" spans="1:1024" ht="15.75" x14ac:dyDescent="0.2">
      <c r="A34" s="55"/>
      <c r="B34" s="19" t="s">
        <v>42</v>
      </c>
      <c r="C34" s="20" t="s">
        <v>43</v>
      </c>
      <c r="D34" s="21">
        <v>200</v>
      </c>
      <c r="E34" s="19"/>
      <c r="F34" s="19">
        <v>4.3899999999999997</v>
      </c>
      <c r="G34" s="19">
        <v>4.22</v>
      </c>
      <c r="H34" s="19">
        <v>13.23</v>
      </c>
      <c r="I34" s="19">
        <f t="shared" si="1"/>
        <v>108.46000000000001</v>
      </c>
      <c r="AME34" s="17"/>
      <c r="AMF34" s="17"/>
      <c r="AMG34" s="17"/>
      <c r="AMH34" s="17"/>
      <c r="AMI34" s="17"/>
      <c r="AMJ34" s="17"/>
    </row>
    <row r="35" spans="1:1024" s="18" customFormat="1" ht="15.75" x14ac:dyDescent="0.2">
      <c r="A35" s="55"/>
      <c r="B35" s="14" t="s">
        <v>44</v>
      </c>
      <c r="C35" s="15" t="s">
        <v>45</v>
      </c>
      <c r="D35" s="16">
        <v>90</v>
      </c>
      <c r="E35" s="14"/>
      <c r="F35" s="14">
        <v>10.5</v>
      </c>
      <c r="G35" s="14">
        <v>8.1999999999999993</v>
      </c>
      <c r="H35" s="14">
        <v>1.7</v>
      </c>
      <c r="I35" s="14">
        <f t="shared" si="1"/>
        <v>122.6</v>
      </c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/>
      <c r="AMF35"/>
      <c r="AMG35"/>
      <c r="AMH35"/>
      <c r="AMI35"/>
      <c r="AMJ35"/>
    </row>
    <row r="36" spans="1:1024" ht="16.350000000000001" customHeight="1" x14ac:dyDescent="0.2">
      <c r="A36" s="55"/>
      <c r="B36" s="19" t="s">
        <v>46</v>
      </c>
      <c r="C36" s="20" t="s">
        <v>47</v>
      </c>
      <c r="D36" s="21">
        <v>150</v>
      </c>
      <c r="E36" s="19"/>
      <c r="F36" s="22">
        <v>5.24</v>
      </c>
      <c r="G36" s="19">
        <v>4.3499999999999996</v>
      </c>
      <c r="H36" s="22">
        <v>34.549999999999997</v>
      </c>
      <c r="I36" s="19">
        <f t="shared" si="1"/>
        <v>198.31</v>
      </c>
    </row>
    <row r="37" spans="1:1024" ht="15.75" x14ac:dyDescent="0.2">
      <c r="A37" s="55"/>
      <c r="B37" s="19" t="s">
        <v>38</v>
      </c>
      <c r="C37" s="20" t="s">
        <v>48</v>
      </c>
      <c r="D37" s="21">
        <v>180</v>
      </c>
      <c r="E37" s="19"/>
      <c r="F37" s="19">
        <v>0.14000000000000001</v>
      </c>
      <c r="G37" s="19">
        <v>0.14000000000000001</v>
      </c>
      <c r="H37" s="19">
        <v>13.51</v>
      </c>
      <c r="I37" s="19">
        <f t="shared" si="1"/>
        <v>55.86</v>
      </c>
    </row>
    <row r="38" spans="1:1024" ht="15.75" x14ac:dyDescent="0.2">
      <c r="A38" s="55"/>
      <c r="B38" s="19"/>
      <c r="C38" s="20" t="s">
        <v>29</v>
      </c>
      <c r="D38" s="21">
        <v>40</v>
      </c>
      <c r="E38" s="19"/>
      <c r="F38" s="19">
        <v>2.64</v>
      </c>
      <c r="G38" s="19">
        <v>0.48</v>
      </c>
      <c r="H38" s="19">
        <v>15.86</v>
      </c>
      <c r="I38" s="19">
        <f t="shared" si="1"/>
        <v>78.319999999999993</v>
      </c>
    </row>
    <row r="39" spans="1:1024" ht="15.75" x14ac:dyDescent="0.2">
      <c r="A39" s="55"/>
      <c r="B39" s="19"/>
      <c r="C39" s="20" t="s">
        <v>28</v>
      </c>
      <c r="D39" s="21">
        <v>20</v>
      </c>
      <c r="E39" s="19"/>
      <c r="F39" s="19">
        <v>1.58</v>
      </c>
      <c r="G39" s="22">
        <v>0.2</v>
      </c>
      <c r="H39" s="19">
        <v>9.66</v>
      </c>
      <c r="I39" s="19">
        <f t="shared" si="1"/>
        <v>46.76</v>
      </c>
    </row>
    <row r="40" spans="1:1024" ht="15.75" x14ac:dyDescent="0.25">
      <c r="A40" s="55"/>
      <c r="B40" s="19"/>
      <c r="C40" s="20"/>
      <c r="D40" s="21"/>
      <c r="E40" s="19"/>
      <c r="F40" s="22"/>
      <c r="G40" s="22"/>
      <c r="H40" s="22"/>
      <c r="I40" s="19">
        <f t="shared" si="1"/>
        <v>0</v>
      </c>
      <c r="AME40" s="23"/>
      <c r="AMF40" s="23"/>
      <c r="AMG40" s="23"/>
      <c r="AMH40" s="23"/>
      <c r="AMI40" s="23"/>
      <c r="AMJ40" s="23"/>
    </row>
    <row r="41" spans="1:1024" s="28" customFormat="1" ht="15" customHeight="1" x14ac:dyDescent="0.25">
      <c r="A41" s="55"/>
      <c r="B41" s="24"/>
      <c r="C41" s="24" t="s">
        <v>30</v>
      </c>
      <c r="D41" s="25">
        <v>870</v>
      </c>
      <c r="E41" s="26">
        <f>E33+E34+E35+E36+E37+E38+E39</f>
        <v>0</v>
      </c>
      <c r="F41" s="25">
        <f>SUM(F33:F40)</f>
        <v>25.75</v>
      </c>
      <c r="G41" s="25">
        <f>SUM(G33:G40)</f>
        <v>20.67</v>
      </c>
      <c r="H41" s="25">
        <f>SUM(H33:H40)</f>
        <v>92.97</v>
      </c>
      <c r="I41" s="27">
        <f t="shared" si="1"/>
        <v>660.91000000000008</v>
      </c>
      <c r="ALT41" s="23"/>
      <c r="ALU41" s="23"/>
      <c r="ALV41" s="23"/>
      <c r="ALW41" s="23"/>
      <c r="ALX41" s="23"/>
      <c r="ALY41" s="23"/>
      <c r="ALZ41" s="23"/>
      <c r="AMA41" s="23"/>
      <c r="AMB41" s="23"/>
      <c r="AMC41" s="23"/>
      <c r="AMD41" s="23"/>
      <c r="AME41"/>
      <c r="AMF41"/>
      <c r="AMG41"/>
      <c r="AMH41"/>
      <c r="AMI41"/>
      <c r="AMJ41"/>
    </row>
    <row r="42" spans="1:1024" ht="19.350000000000001" customHeight="1" x14ac:dyDescent="0.25">
      <c r="A42" s="55" t="s">
        <v>49</v>
      </c>
      <c r="B42" s="56" t="s">
        <v>16</v>
      </c>
      <c r="C42" s="56"/>
      <c r="D42" s="13"/>
      <c r="E42" s="35"/>
      <c r="F42" s="13"/>
      <c r="G42" s="13"/>
      <c r="H42" s="13"/>
      <c r="I42" s="19"/>
    </row>
    <row r="43" spans="1:1024" ht="26.1" customHeight="1" x14ac:dyDescent="0.2">
      <c r="A43" s="55"/>
      <c r="B43" s="14" t="s">
        <v>50</v>
      </c>
      <c r="C43" s="15" t="s">
        <v>51</v>
      </c>
      <c r="D43" s="16">
        <v>60</v>
      </c>
      <c r="E43" s="14"/>
      <c r="F43" s="14">
        <v>0.91</v>
      </c>
      <c r="G43" s="14">
        <v>5.1100000000000003</v>
      </c>
      <c r="H43" s="14">
        <v>4.8899999999999997</v>
      </c>
      <c r="I43" s="14">
        <f t="shared" ref="I43:I77" si="2">H43*4+G43*9+F43*4</f>
        <v>69.19</v>
      </c>
      <c r="AME43" s="17"/>
      <c r="AMF43" s="17"/>
      <c r="AMG43" s="17"/>
      <c r="AMH43" s="17"/>
      <c r="AMI43" s="17"/>
      <c r="AMJ43" s="17"/>
    </row>
    <row r="44" spans="1:1024" s="18" customFormat="1" ht="33.6" customHeight="1" x14ac:dyDescent="0.2">
      <c r="A44" s="55"/>
      <c r="B44" s="14" t="s">
        <v>19</v>
      </c>
      <c r="C44" s="15" t="s">
        <v>20</v>
      </c>
      <c r="D44" s="16" t="s">
        <v>21</v>
      </c>
      <c r="E44" s="14"/>
      <c r="F44" s="14">
        <v>1.53</v>
      </c>
      <c r="G44" s="14">
        <v>4.88</v>
      </c>
      <c r="H44" s="14">
        <v>9.94</v>
      </c>
      <c r="I44" s="14">
        <f t="shared" si="2"/>
        <v>89.800000000000011</v>
      </c>
      <c r="ALT44" s="17"/>
      <c r="ALU44" s="17"/>
      <c r="ALV44" s="17"/>
      <c r="ALW44" s="17"/>
      <c r="ALX44" s="17"/>
      <c r="ALY44" s="17"/>
      <c r="ALZ44" s="17"/>
      <c r="AMA44" s="17"/>
      <c r="AMB44" s="17"/>
      <c r="AMC44" s="17"/>
      <c r="AMD44" s="17"/>
      <c r="AME44" s="17"/>
      <c r="AMF44" s="17"/>
      <c r="AMG44" s="17"/>
      <c r="AMH44" s="17"/>
      <c r="AMI44" s="17"/>
      <c r="AMJ44" s="17"/>
    </row>
    <row r="45" spans="1:1024" s="18" customFormat="1" ht="21.4" customHeight="1" x14ac:dyDescent="0.2">
      <c r="A45" s="55"/>
      <c r="B45" s="14" t="s">
        <v>52</v>
      </c>
      <c r="C45" s="15" t="s">
        <v>53</v>
      </c>
      <c r="D45" s="16">
        <v>90</v>
      </c>
      <c r="E45" s="14"/>
      <c r="F45" s="14">
        <v>17.559999999999999</v>
      </c>
      <c r="G45" s="14">
        <v>9.4499999999999993</v>
      </c>
      <c r="H45" s="36">
        <v>5.08</v>
      </c>
      <c r="I45" s="14">
        <f t="shared" si="2"/>
        <v>175.61</v>
      </c>
      <c r="ALT45" s="17"/>
      <c r="ALU45" s="17"/>
      <c r="ALV45" s="17"/>
      <c r="ALW45" s="17"/>
      <c r="ALX45" s="17"/>
      <c r="ALY45" s="17"/>
      <c r="ALZ45" s="17"/>
      <c r="AMA45" s="17"/>
      <c r="AMB45" s="17"/>
      <c r="AMC45" s="17"/>
      <c r="AMD45" s="17"/>
      <c r="AME45"/>
      <c r="AMF45"/>
      <c r="AMG45"/>
      <c r="AMH45"/>
      <c r="AMI45"/>
      <c r="AMJ45"/>
    </row>
    <row r="46" spans="1:1024" ht="41.1" customHeight="1" x14ac:dyDescent="0.2">
      <c r="A46" s="55"/>
      <c r="B46" s="14" t="s">
        <v>24</v>
      </c>
      <c r="C46" s="15" t="s">
        <v>54</v>
      </c>
      <c r="D46" s="16" t="s">
        <v>55</v>
      </c>
      <c r="E46" s="14"/>
      <c r="F46" s="14">
        <v>4.3499999999999996</v>
      </c>
      <c r="G46" s="14">
        <v>6.32</v>
      </c>
      <c r="H46" s="14">
        <v>29.69</v>
      </c>
      <c r="I46" s="14">
        <f t="shared" si="2"/>
        <v>193.04000000000002</v>
      </c>
    </row>
    <row r="47" spans="1:1024" ht="15.75" x14ac:dyDescent="0.2">
      <c r="A47" s="55"/>
      <c r="B47" s="14" t="s">
        <v>26</v>
      </c>
      <c r="C47" s="15" t="s">
        <v>98</v>
      </c>
      <c r="D47" s="16">
        <v>180</v>
      </c>
      <c r="E47" s="14"/>
      <c r="F47" s="29">
        <v>0.4</v>
      </c>
      <c r="G47" s="14">
        <v>0.02</v>
      </c>
      <c r="H47" s="29">
        <v>20.6</v>
      </c>
      <c r="I47" s="14">
        <f t="shared" si="2"/>
        <v>84.18</v>
      </c>
    </row>
    <row r="48" spans="1:1024" ht="15.75" x14ac:dyDescent="0.2">
      <c r="A48" s="55"/>
      <c r="B48" s="14"/>
      <c r="C48" s="15" t="s">
        <v>29</v>
      </c>
      <c r="D48" s="16">
        <v>40</v>
      </c>
      <c r="E48" s="14"/>
      <c r="F48" s="14">
        <v>2.64</v>
      </c>
      <c r="G48" s="14">
        <v>0.48</v>
      </c>
      <c r="H48" s="14">
        <v>15.86</v>
      </c>
      <c r="I48" s="14">
        <f t="shared" si="2"/>
        <v>78.319999999999993</v>
      </c>
    </row>
    <row r="49" spans="1:1024" ht="15.75" x14ac:dyDescent="0.2">
      <c r="A49" s="55"/>
      <c r="B49" s="14"/>
      <c r="C49" s="15" t="s">
        <v>28</v>
      </c>
      <c r="D49" s="16">
        <v>20</v>
      </c>
      <c r="E49" s="14"/>
      <c r="F49" s="14">
        <v>1.58</v>
      </c>
      <c r="G49" s="29">
        <v>0.2</v>
      </c>
      <c r="H49" s="14">
        <v>9.66</v>
      </c>
      <c r="I49" s="19">
        <f t="shared" si="2"/>
        <v>46.76</v>
      </c>
    </row>
    <row r="50" spans="1:1024" ht="15.75" x14ac:dyDescent="0.25">
      <c r="A50" s="55"/>
      <c r="B50" s="19"/>
      <c r="C50" s="20"/>
      <c r="D50" s="21"/>
      <c r="E50" s="19"/>
      <c r="F50" s="22"/>
      <c r="G50" s="22"/>
      <c r="H50" s="22"/>
      <c r="I50" s="19">
        <f t="shared" si="2"/>
        <v>0</v>
      </c>
      <c r="AME50" s="23"/>
      <c r="AMF50" s="23"/>
      <c r="AMG50" s="23"/>
      <c r="AMH50" s="23"/>
      <c r="AMI50" s="23"/>
      <c r="AMJ50" s="23"/>
    </row>
    <row r="51" spans="1:1024" s="28" customFormat="1" ht="15" customHeight="1" x14ac:dyDescent="0.25">
      <c r="A51" s="55"/>
      <c r="B51" s="24"/>
      <c r="C51" s="24" t="s">
        <v>30</v>
      </c>
      <c r="D51" s="25">
        <v>875</v>
      </c>
      <c r="E51" s="26">
        <f>E43+E44+E45+E46+E47+E48+E49</f>
        <v>0</v>
      </c>
      <c r="F51" s="25">
        <f>SUM(F43:F50)</f>
        <v>28.97</v>
      </c>
      <c r="G51" s="25">
        <f>SUM(G43:G50)</f>
        <v>26.459999999999997</v>
      </c>
      <c r="H51" s="25">
        <f>SUM(H43:H50)</f>
        <v>95.719999999999985</v>
      </c>
      <c r="I51" s="27">
        <f t="shared" si="2"/>
        <v>736.9</v>
      </c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/>
      <c r="AMF51"/>
      <c r="AMG51"/>
      <c r="AMH51"/>
      <c r="AMI51"/>
      <c r="AMJ51"/>
    </row>
    <row r="52" spans="1:1024" ht="15" customHeight="1" x14ac:dyDescent="0.25">
      <c r="A52" s="55" t="s">
        <v>56</v>
      </c>
      <c r="B52" s="56" t="s">
        <v>16</v>
      </c>
      <c r="C52" s="56"/>
      <c r="D52" s="13"/>
      <c r="E52" s="35"/>
      <c r="F52" s="13"/>
      <c r="G52" s="13"/>
      <c r="H52" s="13"/>
      <c r="I52" s="19">
        <f t="shared" si="2"/>
        <v>0</v>
      </c>
    </row>
    <row r="53" spans="1:1024" ht="15.75" x14ac:dyDescent="0.2">
      <c r="A53" s="55"/>
      <c r="B53" s="37" t="s">
        <v>57</v>
      </c>
      <c r="C53" s="38" t="s">
        <v>58</v>
      </c>
      <c r="D53" s="37">
        <v>60</v>
      </c>
      <c r="E53" s="39"/>
      <c r="F53" s="39">
        <v>1.42</v>
      </c>
      <c r="G53" s="39">
        <v>4.5</v>
      </c>
      <c r="H53" s="39">
        <v>11.9</v>
      </c>
      <c r="I53" s="19">
        <f t="shared" si="2"/>
        <v>93.78</v>
      </c>
      <c r="AME53" s="17"/>
      <c r="AMF53" s="17"/>
      <c r="AMG53" s="17"/>
      <c r="AMH53" s="17"/>
      <c r="AMI53" s="17"/>
      <c r="AMJ53" s="17"/>
    </row>
    <row r="54" spans="1:1024" s="18" customFormat="1" ht="15.75" x14ac:dyDescent="0.2">
      <c r="A54" s="55"/>
      <c r="B54" s="19" t="s">
        <v>42</v>
      </c>
      <c r="C54" s="20" t="s">
        <v>99</v>
      </c>
      <c r="D54" s="21">
        <v>200</v>
      </c>
      <c r="E54" s="19"/>
      <c r="F54" s="19">
        <v>4.3899999999999997</v>
      </c>
      <c r="G54" s="19">
        <v>4.22</v>
      </c>
      <c r="H54" s="19">
        <v>13.23</v>
      </c>
      <c r="I54" s="14">
        <f t="shared" si="2"/>
        <v>108.46000000000001</v>
      </c>
      <c r="ALT54" s="17"/>
      <c r="ALU54" s="17"/>
      <c r="ALV54" s="17"/>
      <c r="ALW54" s="17"/>
      <c r="ALX54" s="17"/>
      <c r="ALY54" s="17"/>
      <c r="ALZ54" s="17"/>
      <c r="AMA54" s="17"/>
      <c r="AMB54" s="17"/>
      <c r="AMC54" s="17"/>
      <c r="AMD54" s="17"/>
      <c r="AME54" s="17"/>
      <c r="AMF54" s="17"/>
      <c r="AMG54" s="17"/>
      <c r="AMH54" s="17"/>
      <c r="AMI54" s="17"/>
      <c r="AMJ54" s="17"/>
    </row>
    <row r="55" spans="1:1024" s="18" customFormat="1" ht="15.75" x14ac:dyDescent="0.2">
      <c r="A55" s="55"/>
      <c r="B55" s="19" t="s">
        <v>59</v>
      </c>
      <c r="C55" s="15" t="s">
        <v>100</v>
      </c>
      <c r="D55" s="16">
        <v>90</v>
      </c>
      <c r="E55" s="14"/>
      <c r="F55" s="14">
        <v>7.5</v>
      </c>
      <c r="G55" s="14">
        <v>6.26</v>
      </c>
      <c r="H55" s="14">
        <v>10.56</v>
      </c>
      <c r="I55" s="14">
        <f t="shared" si="2"/>
        <v>128.57999999999998</v>
      </c>
      <c r="ALT55" s="17"/>
      <c r="ALU55" s="17"/>
      <c r="ALV55" s="17"/>
      <c r="ALW55" s="17"/>
      <c r="ALX55" s="17"/>
      <c r="ALY55" s="17"/>
      <c r="ALZ55" s="17"/>
      <c r="AMA55" s="17"/>
      <c r="AMB55" s="17"/>
      <c r="AMC55" s="17"/>
      <c r="AMD55" s="17"/>
      <c r="AME55"/>
      <c r="AMF55"/>
      <c r="AMG55"/>
      <c r="AMH55"/>
      <c r="AMI55"/>
      <c r="AMJ55"/>
    </row>
    <row r="56" spans="1:1024" ht="31.5" x14ac:dyDescent="0.2">
      <c r="A56" s="55"/>
      <c r="B56" s="14" t="s">
        <v>60</v>
      </c>
      <c r="C56" s="15" t="s">
        <v>61</v>
      </c>
      <c r="D56" s="16" t="s">
        <v>55</v>
      </c>
      <c r="E56" s="14"/>
      <c r="F56" s="14">
        <v>3.27</v>
      </c>
      <c r="G56" s="14">
        <v>4.71</v>
      </c>
      <c r="H56" s="14">
        <v>22.03</v>
      </c>
      <c r="I56" s="14">
        <f t="shared" si="2"/>
        <v>143.59</v>
      </c>
    </row>
    <row r="57" spans="1:1024" ht="15.75" x14ac:dyDescent="0.2">
      <c r="A57" s="55"/>
      <c r="B57" s="19" t="s">
        <v>38</v>
      </c>
      <c r="C57" s="20" t="s">
        <v>48</v>
      </c>
      <c r="D57" s="21">
        <v>180</v>
      </c>
      <c r="E57" s="19"/>
      <c r="F57" s="19">
        <v>0.14000000000000001</v>
      </c>
      <c r="G57" s="19">
        <v>0.14000000000000001</v>
      </c>
      <c r="H57" s="19">
        <v>13.51</v>
      </c>
      <c r="I57" s="19">
        <f t="shared" si="2"/>
        <v>55.86</v>
      </c>
    </row>
    <row r="58" spans="1:1024" ht="15.75" x14ac:dyDescent="0.2">
      <c r="A58" s="55"/>
      <c r="B58" s="19"/>
      <c r="C58" s="20" t="s">
        <v>28</v>
      </c>
      <c r="D58" s="21">
        <v>20</v>
      </c>
      <c r="E58" s="19"/>
      <c r="F58" s="19">
        <v>1.58</v>
      </c>
      <c r="G58" s="22">
        <v>0.2</v>
      </c>
      <c r="H58" s="19">
        <v>9.66</v>
      </c>
      <c r="I58" s="19">
        <f t="shared" si="2"/>
        <v>46.76</v>
      </c>
    </row>
    <row r="59" spans="1:1024" ht="15.75" x14ac:dyDescent="0.2">
      <c r="A59" s="55"/>
      <c r="B59" s="19"/>
      <c r="C59" s="20" t="s">
        <v>29</v>
      </c>
      <c r="D59" s="21">
        <v>40</v>
      </c>
      <c r="E59" s="19"/>
      <c r="F59" s="19">
        <v>2.64</v>
      </c>
      <c r="G59" s="19">
        <v>0.48</v>
      </c>
      <c r="H59" s="19">
        <v>15.86</v>
      </c>
      <c r="I59" s="19">
        <f t="shared" si="2"/>
        <v>78.319999999999993</v>
      </c>
    </row>
    <row r="60" spans="1:1024" ht="15.75" x14ac:dyDescent="0.25">
      <c r="A60" s="55"/>
      <c r="B60" s="19"/>
      <c r="C60" s="20"/>
      <c r="D60" s="21"/>
      <c r="E60" s="19"/>
      <c r="F60" s="22"/>
      <c r="G60" s="22"/>
      <c r="H60" s="22"/>
      <c r="I60" s="19">
        <f t="shared" si="2"/>
        <v>0</v>
      </c>
      <c r="AME60" s="23"/>
      <c r="AMF60" s="23"/>
      <c r="AMG60" s="23"/>
      <c r="AMH60" s="23"/>
      <c r="AMI60" s="23"/>
      <c r="AMJ60" s="23"/>
    </row>
    <row r="61" spans="1:1024" s="28" customFormat="1" ht="15" customHeight="1" x14ac:dyDescent="0.25">
      <c r="A61" s="55"/>
      <c r="B61" s="24"/>
      <c r="C61" s="24" t="s">
        <v>30</v>
      </c>
      <c r="D61" s="25">
        <v>875</v>
      </c>
      <c r="E61" s="26">
        <f>E53+E54+E55+E56+E57+E58+E59</f>
        <v>0</v>
      </c>
      <c r="F61" s="25">
        <f>SUM(F53:F60)</f>
        <v>20.939999999999998</v>
      </c>
      <c r="G61" s="25">
        <v>23.56</v>
      </c>
      <c r="H61" s="25">
        <v>100.58</v>
      </c>
      <c r="I61" s="27">
        <f t="shared" si="2"/>
        <v>698.12</v>
      </c>
      <c r="ALT61" s="23"/>
      <c r="ALU61" s="23"/>
      <c r="ALV61" s="23"/>
      <c r="ALW61" s="23"/>
      <c r="ALX61" s="23"/>
      <c r="ALY61" s="23"/>
      <c r="ALZ61" s="23"/>
      <c r="AMA61" s="23"/>
      <c r="AMB61" s="23"/>
      <c r="AMC61" s="23"/>
      <c r="AMD61" s="23"/>
      <c r="AME61"/>
      <c r="AMF61"/>
      <c r="AMG61"/>
      <c r="AMH61"/>
      <c r="AMI61"/>
      <c r="AMJ61"/>
    </row>
    <row r="62" spans="1:1024" ht="15" customHeight="1" x14ac:dyDescent="0.25">
      <c r="A62" s="55" t="s">
        <v>62</v>
      </c>
      <c r="B62" s="56" t="s">
        <v>16</v>
      </c>
      <c r="C62" s="56"/>
      <c r="D62" s="13"/>
      <c r="E62" s="35"/>
      <c r="F62" s="13"/>
      <c r="G62" s="13"/>
      <c r="H62" s="13"/>
      <c r="I62" s="19">
        <f t="shared" si="2"/>
        <v>0</v>
      </c>
    </row>
    <row r="63" spans="1:1024" ht="15.75" x14ac:dyDescent="0.2">
      <c r="A63" s="55"/>
      <c r="B63" s="19" t="s">
        <v>17</v>
      </c>
      <c r="C63" s="20" t="s">
        <v>18</v>
      </c>
      <c r="D63" s="21">
        <v>60</v>
      </c>
      <c r="E63" s="19"/>
      <c r="F63" s="19">
        <v>0.42</v>
      </c>
      <c r="G63" s="19">
        <v>0.05</v>
      </c>
      <c r="H63" s="19">
        <v>1.1399999999999999</v>
      </c>
      <c r="I63" s="19">
        <f t="shared" si="2"/>
        <v>6.6899999999999995</v>
      </c>
      <c r="AME63" s="17"/>
      <c r="AMF63" s="17"/>
      <c r="AMG63" s="17"/>
      <c r="AMH63" s="17"/>
      <c r="AMI63" s="17"/>
      <c r="AMJ63" s="17"/>
    </row>
    <row r="64" spans="1:1024" s="18" customFormat="1" ht="36.4" customHeight="1" x14ac:dyDescent="0.2">
      <c r="A64" s="55"/>
      <c r="B64" s="16" t="s">
        <v>63</v>
      </c>
      <c r="C64" s="15" t="s">
        <v>64</v>
      </c>
      <c r="D64" s="16" t="s">
        <v>21</v>
      </c>
      <c r="E64" s="14"/>
      <c r="F64" s="14">
        <v>1.95</v>
      </c>
      <c r="G64" s="14">
        <v>5.95</v>
      </c>
      <c r="H64" s="14">
        <v>9.1199999999999992</v>
      </c>
      <c r="I64" s="14">
        <f t="shared" si="2"/>
        <v>97.83</v>
      </c>
      <c r="ALT64" s="17"/>
      <c r="ALU64" s="17"/>
      <c r="ALV64" s="17"/>
      <c r="ALW64" s="17"/>
      <c r="ALX64" s="17"/>
      <c r="ALY64" s="17"/>
      <c r="ALZ64" s="17"/>
      <c r="AMA64" s="17"/>
      <c r="AMB64" s="17"/>
      <c r="AMC64" s="17"/>
      <c r="AMD64" s="17"/>
      <c r="AME64"/>
      <c r="AMF64"/>
      <c r="AMG64"/>
      <c r="AMH64"/>
      <c r="AMI64"/>
      <c r="AMJ64"/>
    </row>
    <row r="65" spans="1:1024" ht="22.35" customHeight="1" x14ac:dyDescent="0.2">
      <c r="A65" s="55"/>
      <c r="B65" s="22" t="s">
        <v>65</v>
      </c>
      <c r="C65" s="20" t="s">
        <v>66</v>
      </c>
      <c r="D65" s="21" t="s">
        <v>67</v>
      </c>
      <c r="E65" s="19"/>
      <c r="F65" s="19">
        <v>19.11</v>
      </c>
      <c r="G65" s="19">
        <v>19.559999999999999</v>
      </c>
      <c r="H65" s="19">
        <v>40.69</v>
      </c>
      <c r="I65" s="19">
        <f t="shared" si="2"/>
        <v>415.23999999999995</v>
      </c>
    </row>
    <row r="66" spans="1:1024" ht="23.25" customHeight="1" x14ac:dyDescent="0.2">
      <c r="A66" s="55"/>
      <c r="B66" s="22" t="s">
        <v>38</v>
      </c>
      <c r="C66" s="20" t="s">
        <v>101</v>
      </c>
      <c r="D66" s="21">
        <v>180</v>
      </c>
      <c r="E66" s="19"/>
      <c r="F66" s="19">
        <v>0.14000000000000001</v>
      </c>
      <c r="G66" s="19">
        <v>0.04</v>
      </c>
      <c r="H66" s="19">
        <v>13.88</v>
      </c>
      <c r="I66" s="19">
        <f t="shared" si="2"/>
        <v>56.440000000000005</v>
      </c>
    </row>
    <row r="67" spans="1:1024" ht="15.75" x14ac:dyDescent="0.2">
      <c r="A67" s="55"/>
      <c r="B67" s="19"/>
      <c r="C67" s="20" t="s">
        <v>29</v>
      </c>
      <c r="D67" s="21">
        <v>40</v>
      </c>
      <c r="E67" s="19"/>
      <c r="F67" s="19">
        <v>2.64</v>
      </c>
      <c r="G67" s="19">
        <v>0.48</v>
      </c>
      <c r="H67" s="19">
        <v>15.86</v>
      </c>
      <c r="I67" s="19">
        <f t="shared" si="2"/>
        <v>78.319999999999993</v>
      </c>
    </row>
    <row r="68" spans="1:1024" ht="15.75" x14ac:dyDescent="0.2">
      <c r="A68" s="55"/>
      <c r="B68" s="19"/>
      <c r="C68" s="20" t="s">
        <v>28</v>
      </c>
      <c r="D68" s="21">
        <v>20</v>
      </c>
      <c r="E68" s="19"/>
      <c r="F68" s="19">
        <v>1.58</v>
      </c>
      <c r="G68" s="22">
        <v>0.2</v>
      </c>
      <c r="H68" s="19">
        <v>9.66</v>
      </c>
      <c r="I68" s="19">
        <f t="shared" si="2"/>
        <v>46.76</v>
      </c>
    </row>
    <row r="69" spans="1:1024" ht="15.75" x14ac:dyDescent="0.25">
      <c r="A69" s="55"/>
      <c r="B69" s="19"/>
      <c r="C69" s="20"/>
      <c r="D69" s="21"/>
      <c r="E69" s="19"/>
      <c r="F69" s="22"/>
      <c r="G69" s="22"/>
      <c r="H69" s="22"/>
      <c r="I69" s="19">
        <f t="shared" si="2"/>
        <v>0</v>
      </c>
      <c r="AME69" s="23"/>
      <c r="AMF69" s="23"/>
      <c r="AMG69" s="23"/>
      <c r="AMH69" s="23"/>
      <c r="AMI69" s="23"/>
      <c r="AMJ69" s="23"/>
    </row>
    <row r="70" spans="1:1024" s="28" customFormat="1" ht="15" customHeight="1" x14ac:dyDescent="0.25">
      <c r="A70" s="55"/>
      <c r="B70" s="24"/>
      <c r="C70" s="24" t="s">
        <v>30</v>
      </c>
      <c r="D70" s="25">
        <v>845</v>
      </c>
      <c r="E70" s="26">
        <f>E63+E64+E65+E66+E67+E68</f>
        <v>0</v>
      </c>
      <c r="F70" s="25">
        <f>SUM(F62:F69)</f>
        <v>25.840000000000003</v>
      </c>
      <c r="G70" s="25">
        <f>SUM(G62:G69)</f>
        <v>26.279999999999998</v>
      </c>
      <c r="H70" s="25">
        <f>SUM(H62:H69)</f>
        <v>90.35</v>
      </c>
      <c r="I70" s="27">
        <f t="shared" si="2"/>
        <v>701.28</v>
      </c>
      <c r="ALT70" s="23"/>
      <c r="ALU70" s="23"/>
      <c r="ALV70" s="23"/>
      <c r="ALW70" s="23"/>
      <c r="ALX70" s="23"/>
      <c r="ALY70" s="23"/>
      <c r="ALZ70" s="23"/>
      <c r="AMA70" s="23"/>
      <c r="AMB70" s="23"/>
      <c r="AMC70" s="23"/>
      <c r="AMD70" s="23"/>
      <c r="AME70"/>
      <c r="AMF70"/>
      <c r="AMG70"/>
      <c r="AMH70"/>
      <c r="AMI70"/>
      <c r="AMJ70"/>
    </row>
    <row r="71" spans="1:1024" ht="15" customHeight="1" x14ac:dyDescent="0.25">
      <c r="A71" s="55" t="s">
        <v>69</v>
      </c>
      <c r="B71" s="56" t="s">
        <v>16</v>
      </c>
      <c r="C71" s="56"/>
      <c r="D71" s="13"/>
      <c r="E71" s="35"/>
      <c r="F71" s="13"/>
      <c r="G71" s="13"/>
      <c r="H71" s="13"/>
      <c r="I71" s="19">
        <f t="shared" si="2"/>
        <v>0</v>
      </c>
      <c r="AME71" s="17"/>
      <c r="AMF71" s="17"/>
      <c r="AMG71" s="17"/>
      <c r="AMH71" s="17"/>
      <c r="AMI71" s="17"/>
      <c r="AMJ71" s="17"/>
    </row>
    <row r="72" spans="1:1024" s="18" customFormat="1" ht="20.45" customHeight="1" x14ac:dyDescent="0.2">
      <c r="A72" s="55"/>
      <c r="B72" s="19" t="s">
        <v>70</v>
      </c>
      <c r="C72" s="20" t="s">
        <v>71</v>
      </c>
      <c r="D72" s="21">
        <v>60</v>
      </c>
      <c r="E72" s="19"/>
      <c r="F72" s="19">
        <v>0.93</v>
      </c>
      <c r="G72" s="19">
        <v>3.05</v>
      </c>
      <c r="H72" s="22">
        <v>2.6</v>
      </c>
      <c r="I72" s="14">
        <f t="shared" si="2"/>
        <v>41.57</v>
      </c>
      <c r="ALT72" s="17"/>
      <c r="ALU72" s="17"/>
      <c r="ALV72" s="17"/>
      <c r="ALW72" s="17"/>
      <c r="ALX72" s="17"/>
      <c r="ALY72" s="17"/>
      <c r="ALZ72" s="17"/>
      <c r="AMA72" s="17"/>
      <c r="AMB72" s="17"/>
      <c r="AMC72" s="17"/>
      <c r="AMD72" s="17"/>
      <c r="AME72" s="17"/>
      <c r="AMF72" s="17"/>
      <c r="AMG72" s="17"/>
      <c r="AMH72" s="17"/>
      <c r="AMI72" s="17"/>
      <c r="AMJ72" s="17"/>
    </row>
    <row r="73" spans="1:1024" s="18" customFormat="1" ht="32.65" customHeight="1" x14ac:dyDescent="0.2">
      <c r="A73" s="55"/>
      <c r="B73" s="14" t="s">
        <v>42</v>
      </c>
      <c r="C73" s="15" t="s">
        <v>72</v>
      </c>
      <c r="D73" s="16" t="s">
        <v>21</v>
      </c>
      <c r="E73" s="14"/>
      <c r="F73" s="40">
        <v>3</v>
      </c>
      <c r="G73" s="40">
        <v>4.6500000000000004</v>
      </c>
      <c r="H73" s="40">
        <v>13.4</v>
      </c>
      <c r="I73" s="14">
        <f t="shared" si="2"/>
        <v>107.45</v>
      </c>
      <c r="ALT73" s="17"/>
      <c r="ALU73" s="17"/>
      <c r="ALV73" s="17"/>
      <c r="ALW73" s="17"/>
      <c r="ALX73" s="17"/>
      <c r="ALY73" s="17"/>
      <c r="ALZ73" s="17"/>
      <c r="AMA73" s="17"/>
      <c r="AMB73" s="17"/>
      <c r="AMC73" s="17"/>
      <c r="AMD73" s="17"/>
      <c r="AME73"/>
      <c r="AMF73"/>
      <c r="AMG73"/>
      <c r="AMH73"/>
      <c r="AMI73"/>
      <c r="AMJ73"/>
    </row>
    <row r="74" spans="1:1024" ht="24.2" customHeight="1" x14ac:dyDescent="0.2">
      <c r="A74" s="55"/>
      <c r="B74" s="14" t="s">
        <v>44</v>
      </c>
      <c r="C74" s="30" t="s">
        <v>73</v>
      </c>
      <c r="D74" s="31">
        <v>90</v>
      </c>
      <c r="E74" s="14"/>
      <c r="F74" s="33">
        <v>10.48</v>
      </c>
      <c r="G74" s="33">
        <v>11.83</v>
      </c>
      <c r="H74" s="33">
        <v>9.48</v>
      </c>
      <c r="I74" s="19">
        <f t="shared" si="2"/>
        <v>186.31</v>
      </c>
    </row>
    <row r="75" spans="1:1024" ht="30.75" customHeight="1" x14ac:dyDescent="0.2">
      <c r="A75" s="55"/>
      <c r="B75" s="19" t="s">
        <v>74</v>
      </c>
      <c r="C75" s="20" t="s">
        <v>75</v>
      </c>
      <c r="D75" s="21" t="s">
        <v>55</v>
      </c>
      <c r="E75" s="19"/>
      <c r="F75" s="19">
        <v>3.45</v>
      </c>
      <c r="G75" s="19">
        <v>4.1900000000000004</v>
      </c>
      <c r="H75" s="19">
        <v>18.96</v>
      </c>
      <c r="I75" s="19">
        <f t="shared" si="2"/>
        <v>127.35000000000001</v>
      </c>
      <c r="AME75" s="17"/>
      <c r="AMF75" s="17"/>
      <c r="AMG75" s="17"/>
      <c r="AMH75" s="17"/>
      <c r="AMI75" s="17"/>
      <c r="AMJ75" s="17"/>
    </row>
    <row r="76" spans="1:1024" s="18" customFormat="1" ht="15.75" x14ac:dyDescent="0.2">
      <c r="A76" s="55"/>
      <c r="B76" s="14" t="s">
        <v>38</v>
      </c>
      <c r="C76" s="15" t="s">
        <v>48</v>
      </c>
      <c r="D76" s="16">
        <v>180</v>
      </c>
      <c r="E76" s="14"/>
      <c r="F76" s="14">
        <v>0.14000000000000001</v>
      </c>
      <c r="G76" s="14">
        <v>0.14000000000000001</v>
      </c>
      <c r="H76" s="14">
        <v>13.51</v>
      </c>
      <c r="I76" s="14">
        <f t="shared" si="2"/>
        <v>55.86</v>
      </c>
      <c r="ALT76" s="17"/>
      <c r="ALU76" s="17"/>
      <c r="ALV76" s="17"/>
      <c r="ALW76" s="17"/>
      <c r="ALX76" s="17"/>
      <c r="ALY76" s="17"/>
      <c r="ALZ76" s="17"/>
      <c r="AMA76" s="17"/>
      <c r="AMB76" s="17"/>
      <c r="AMC76" s="17"/>
      <c r="AMD76" s="17"/>
      <c r="AME76"/>
      <c r="AMF76"/>
      <c r="AMG76"/>
      <c r="AMH76"/>
      <c r="AMI76"/>
      <c r="AMJ76"/>
    </row>
    <row r="77" spans="1:1024" ht="13.9" customHeight="1" x14ac:dyDescent="0.2">
      <c r="A77" s="55"/>
      <c r="B77" s="19"/>
      <c r="C77" s="15" t="s">
        <v>76</v>
      </c>
      <c r="D77" s="16">
        <v>100</v>
      </c>
      <c r="E77" s="14"/>
      <c r="F77" s="14">
        <v>7.79</v>
      </c>
      <c r="G77" s="14">
        <v>10.9</v>
      </c>
      <c r="H77" s="29">
        <v>33.32</v>
      </c>
      <c r="I77" s="22">
        <f t="shared" si="2"/>
        <v>262.54000000000002</v>
      </c>
    </row>
    <row r="78" spans="1:1024" ht="15.75" x14ac:dyDescent="0.2">
      <c r="A78" s="55"/>
      <c r="B78" s="19"/>
      <c r="C78" s="20"/>
      <c r="D78" s="21"/>
      <c r="E78" s="19"/>
      <c r="F78" s="19"/>
      <c r="G78" s="22"/>
      <c r="H78" s="19"/>
      <c r="I78" s="19"/>
    </row>
    <row r="79" spans="1:1024" ht="15.75" x14ac:dyDescent="0.25">
      <c r="A79" s="55"/>
      <c r="B79" s="19"/>
      <c r="C79" s="20"/>
      <c r="D79" s="21"/>
      <c r="E79" s="19"/>
      <c r="F79" s="22"/>
      <c r="G79" s="22"/>
      <c r="H79" s="22"/>
      <c r="I79" s="19">
        <f t="shared" ref="I79:I110" si="3">H79*4+G79*9+F79*4</f>
        <v>0</v>
      </c>
      <c r="AME79" s="23"/>
      <c r="AMF79" s="23"/>
      <c r="AMG79" s="23"/>
      <c r="AMH79" s="23"/>
      <c r="AMI79" s="23"/>
      <c r="AMJ79" s="23"/>
    </row>
    <row r="80" spans="1:1024" s="28" customFormat="1" ht="15" customHeight="1" x14ac:dyDescent="0.25">
      <c r="A80" s="55"/>
      <c r="B80" s="24"/>
      <c r="C80" s="24"/>
      <c r="D80" s="25">
        <v>840</v>
      </c>
      <c r="E80" s="26">
        <f>E72+E73+E74+E75+E76+E77+E78</f>
        <v>0</v>
      </c>
      <c r="F80" s="25">
        <f>SUM(F72:F79)</f>
        <v>25.79</v>
      </c>
      <c r="G80" s="25">
        <f>SUM(G72:G79)</f>
        <v>34.760000000000005</v>
      </c>
      <c r="H80" s="25">
        <f>SUM(H72:H79)</f>
        <v>91.27</v>
      </c>
      <c r="I80" s="27">
        <f t="shared" si="3"/>
        <v>781.08</v>
      </c>
      <c r="ALT80" s="23"/>
      <c r="ALU80" s="23"/>
      <c r="ALV80" s="23"/>
      <c r="ALW80" s="23"/>
      <c r="ALX80" s="23"/>
      <c r="ALY80" s="23"/>
      <c r="ALZ80" s="23"/>
      <c r="AMA80" s="23"/>
      <c r="AMB80" s="23"/>
      <c r="AMC80" s="23"/>
      <c r="AMD80" s="23"/>
      <c r="AME80"/>
      <c r="AMF80"/>
      <c r="AMG80"/>
      <c r="AMH80"/>
      <c r="AMI80"/>
      <c r="AMJ80"/>
    </row>
    <row r="81" spans="1:1024" ht="29.1" customHeight="1" x14ac:dyDescent="0.25">
      <c r="A81" s="55" t="s">
        <v>77</v>
      </c>
      <c r="B81" s="56" t="s">
        <v>16</v>
      </c>
      <c r="C81" s="56"/>
      <c r="D81" s="13"/>
      <c r="E81" s="35"/>
      <c r="F81" s="13"/>
      <c r="G81" s="13"/>
      <c r="H81" s="13"/>
      <c r="I81" s="19">
        <f t="shared" si="3"/>
        <v>0</v>
      </c>
    </row>
    <row r="82" spans="1:1024" ht="19.5" customHeight="1" x14ac:dyDescent="0.2">
      <c r="A82" s="55"/>
      <c r="B82" s="19" t="s">
        <v>78</v>
      </c>
      <c r="C82" s="20" t="s">
        <v>79</v>
      </c>
      <c r="D82" s="21">
        <v>60</v>
      </c>
      <c r="E82" s="19"/>
      <c r="F82" s="19">
        <v>0.73</v>
      </c>
      <c r="G82" s="19">
        <v>3.06</v>
      </c>
      <c r="H82" s="19">
        <v>3.68</v>
      </c>
      <c r="I82" s="19">
        <f t="shared" si="3"/>
        <v>45.18</v>
      </c>
    </row>
    <row r="83" spans="1:1024" ht="20.45" customHeight="1" x14ac:dyDescent="0.2">
      <c r="A83" s="55"/>
      <c r="B83" s="19" t="s">
        <v>42</v>
      </c>
      <c r="C83" s="20" t="s">
        <v>80</v>
      </c>
      <c r="D83" s="21">
        <v>200</v>
      </c>
      <c r="E83" s="19"/>
      <c r="F83" s="19">
        <v>2.0499999999999998</v>
      </c>
      <c r="G83" s="19">
        <v>2.2200000000000002</v>
      </c>
      <c r="H83" s="19">
        <v>12.55</v>
      </c>
      <c r="I83" s="19">
        <f t="shared" si="3"/>
        <v>78.38000000000001</v>
      </c>
    </row>
    <row r="84" spans="1:1024" ht="31.7" customHeight="1" x14ac:dyDescent="0.2">
      <c r="A84" s="55"/>
      <c r="B84" s="19" t="s">
        <v>81</v>
      </c>
      <c r="C84" s="20" t="s">
        <v>82</v>
      </c>
      <c r="D84" s="21" t="s">
        <v>83</v>
      </c>
      <c r="E84" s="19"/>
      <c r="F84" s="19">
        <v>10.7</v>
      </c>
      <c r="G84" s="19">
        <v>11.6</v>
      </c>
      <c r="H84" s="19">
        <v>12.88</v>
      </c>
      <c r="I84" s="19">
        <f t="shared" si="3"/>
        <v>198.71999999999997</v>
      </c>
      <c r="AME84" s="6"/>
      <c r="AMF84" s="6"/>
      <c r="AMG84" s="6"/>
      <c r="AMH84" s="6"/>
      <c r="AMI84" s="6"/>
      <c r="AMJ84" s="6"/>
    </row>
    <row r="85" spans="1:1024" s="6" customFormat="1" ht="15.75" x14ac:dyDescent="0.2">
      <c r="A85" s="55"/>
      <c r="B85" s="19" t="s">
        <v>24</v>
      </c>
      <c r="C85" s="20" t="s">
        <v>25</v>
      </c>
      <c r="D85" s="21">
        <v>150</v>
      </c>
      <c r="E85" s="19"/>
      <c r="F85" s="19">
        <v>4.3499999999999996</v>
      </c>
      <c r="G85" s="19">
        <v>6.32</v>
      </c>
      <c r="H85" s="19">
        <v>29.69</v>
      </c>
      <c r="I85" s="22">
        <f t="shared" si="3"/>
        <v>193.04000000000002</v>
      </c>
      <c r="AME85"/>
      <c r="AMF85"/>
      <c r="AMG85"/>
      <c r="AMH85"/>
      <c r="AMI85"/>
      <c r="AMJ85"/>
    </row>
    <row r="86" spans="1:1024" ht="15.75" x14ac:dyDescent="0.2">
      <c r="A86" s="55"/>
      <c r="B86" s="19" t="s">
        <v>26</v>
      </c>
      <c r="C86" s="20" t="s">
        <v>27</v>
      </c>
      <c r="D86" s="21">
        <v>180</v>
      </c>
      <c r="E86" s="19"/>
      <c r="F86" s="22">
        <v>0.4</v>
      </c>
      <c r="G86" s="19">
        <v>0.02</v>
      </c>
      <c r="H86" s="22">
        <v>20.6</v>
      </c>
      <c r="I86" s="19">
        <f t="shared" si="3"/>
        <v>84.18</v>
      </c>
    </row>
    <row r="87" spans="1:1024" ht="15.75" x14ac:dyDescent="0.2">
      <c r="A87" s="55"/>
      <c r="B87" s="19"/>
      <c r="C87" s="20" t="s">
        <v>29</v>
      </c>
      <c r="D87" s="21">
        <v>40</v>
      </c>
      <c r="E87" s="19"/>
      <c r="F87" s="19">
        <v>2.64</v>
      </c>
      <c r="G87" s="19">
        <v>0.48</v>
      </c>
      <c r="H87" s="19">
        <v>15.86</v>
      </c>
      <c r="I87" s="19">
        <f t="shared" si="3"/>
        <v>78.319999999999993</v>
      </c>
    </row>
    <row r="88" spans="1:1024" ht="15.75" x14ac:dyDescent="0.2">
      <c r="A88" s="55"/>
      <c r="B88" s="19"/>
      <c r="C88" s="20" t="s">
        <v>28</v>
      </c>
      <c r="D88" s="21">
        <v>20</v>
      </c>
      <c r="E88" s="19"/>
      <c r="F88" s="19">
        <v>1.58</v>
      </c>
      <c r="G88" s="22">
        <v>0.2</v>
      </c>
      <c r="H88" s="19">
        <v>9.66</v>
      </c>
      <c r="I88" s="19">
        <f t="shared" si="3"/>
        <v>46.76</v>
      </c>
    </row>
    <row r="89" spans="1:1024" ht="15.75" x14ac:dyDescent="0.25">
      <c r="A89" s="55"/>
      <c r="B89" s="19"/>
      <c r="C89" s="20"/>
      <c r="D89" s="21"/>
      <c r="E89" s="19"/>
      <c r="F89" s="22"/>
      <c r="G89" s="22"/>
      <c r="H89" s="22"/>
      <c r="I89" s="19">
        <f t="shared" si="3"/>
        <v>0</v>
      </c>
      <c r="AME89" s="23"/>
      <c r="AMF89" s="23"/>
      <c r="AMG89" s="23"/>
      <c r="AMH89" s="23"/>
      <c r="AMI89" s="23"/>
      <c r="AMJ89" s="23"/>
    </row>
    <row r="90" spans="1:1024" s="28" customFormat="1" ht="15" customHeight="1" x14ac:dyDescent="0.25">
      <c r="A90" s="55"/>
      <c r="B90" s="59" t="s">
        <v>30</v>
      </c>
      <c r="C90" s="59"/>
      <c r="D90" s="25">
        <v>845</v>
      </c>
      <c r="E90" s="26">
        <f>E82+E83+E84+E85+E86+E87+E88</f>
        <v>0</v>
      </c>
      <c r="F90" s="25">
        <f>SUM(F82:F89)</f>
        <v>22.449999999999996</v>
      </c>
      <c r="G90" s="25">
        <f>SUM(G82:G89)</f>
        <v>23.9</v>
      </c>
      <c r="H90" s="25">
        <f>SUM(H82:H89)</f>
        <v>104.92</v>
      </c>
      <c r="I90" s="27">
        <f t="shared" si="3"/>
        <v>724.57999999999993</v>
      </c>
      <c r="ALT90" s="23"/>
      <c r="ALU90" s="23"/>
      <c r="ALV90" s="23"/>
      <c r="ALW90" s="23"/>
      <c r="ALX90" s="23"/>
      <c r="ALY90" s="23"/>
      <c r="ALZ90" s="23"/>
      <c r="AMA90" s="23"/>
      <c r="AMB90" s="23"/>
      <c r="AMC90" s="23"/>
      <c r="AMD90" s="23"/>
      <c r="AME90"/>
      <c r="AMF90"/>
      <c r="AMG90"/>
      <c r="AMH90"/>
      <c r="AMI90"/>
      <c r="AMJ90"/>
    </row>
    <row r="91" spans="1:1024" ht="19.350000000000001" customHeight="1" x14ac:dyDescent="0.25">
      <c r="A91" s="55" t="s">
        <v>84</v>
      </c>
      <c r="B91" s="56" t="s">
        <v>16</v>
      </c>
      <c r="C91" s="56"/>
      <c r="D91" s="13"/>
      <c r="E91" s="35"/>
      <c r="F91" s="13"/>
      <c r="G91" s="13"/>
      <c r="H91" s="13"/>
      <c r="I91" s="19">
        <f t="shared" si="3"/>
        <v>0</v>
      </c>
    </row>
    <row r="92" spans="1:1024" ht="15.75" x14ac:dyDescent="0.2">
      <c r="A92" s="55"/>
      <c r="B92" s="19" t="s">
        <v>50</v>
      </c>
      <c r="C92" s="20" t="s">
        <v>51</v>
      </c>
      <c r="D92" s="21">
        <v>60</v>
      </c>
      <c r="E92" s="19"/>
      <c r="F92" s="19">
        <v>0.91</v>
      </c>
      <c r="G92" s="19">
        <v>5.1100000000000003</v>
      </c>
      <c r="H92" s="19">
        <v>4.8899999999999997</v>
      </c>
      <c r="I92" s="19">
        <f t="shared" si="3"/>
        <v>69.19</v>
      </c>
    </row>
    <row r="93" spans="1:1024" ht="34.5" customHeight="1" x14ac:dyDescent="0.2">
      <c r="A93" s="55"/>
      <c r="B93" s="14" t="s">
        <v>34</v>
      </c>
      <c r="C93" s="15" t="s">
        <v>35</v>
      </c>
      <c r="D93" s="16" t="s">
        <v>21</v>
      </c>
      <c r="E93" s="14"/>
      <c r="F93" s="14">
        <v>2.59</v>
      </c>
      <c r="G93" s="14">
        <v>5.05</v>
      </c>
      <c r="H93" s="29">
        <v>15.62</v>
      </c>
      <c r="I93" s="19">
        <f t="shared" si="3"/>
        <v>118.28999999999999</v>
      </c>
      <c r="AME93" s="17"/>
      <c r="AMF93" s="17"/>
      <c r="AMG93" s="17"/>
      <c r="AMH93" s="17"/>
      <c r="AMI93" s="17"/>
      <c r="AMJ93" s="17"/>
    </row>
    <row r="94" spans="1:1024" s="18" customFormat="1" ht="31.5" x14ac:dyDescent="0.2">
      <c r="A94" s="55"/>
      <c r="B94" s="14" t="s">
        <v>85</v>
      </c>
      <c r="C94" s="15" t="s">
        <v>86</v>
      </c>
      <c r="D94" s="16" t="s">
        <v>83</v>
      </c>
      <c r="E94" s="14"/>
      <c r="F94" s="14">
        <v>9.56</v>
      </c>
      <c r="G94" s="14">
        <v>9.86</v>
      </c>
      <c r="H94" s="14">
        <v>12.14</v>
      </c>
      <c r="I94" s="14">
        <f t="shared" si="3"/>
        <v>175.54000000000002</v>
      </c>
      <c r="ALT94" s="17"/>
      <c r="ALU94" s="17"/>
      <c r="ALV94" s="17"/>
      <c r="ALW94" s="17"/>
      <c r="ALX94" s="17"/>
      <c r="ALY94" s="17"/>
      <c r="ALZ94" s="17"/>
      <c r="AMA94" s="17"/>
      <c r="AMB94" s="17"/>
      <c r="AMC94" s="17"/>
      <c r="AMD94" s="17"/>
      <c r="AME94"/>
      <c r="AMF94"/>
      <c r="AMG94"/>
      <c r="AMH94"/>
      <c r="AMI94"/>
      <c r="AMJ94"/>
    </row>
    <row r="95" spans="1:1024" ht="15.75" x14ac:dyDescent="0.2">
      <c r="A95" s="55"/>
      <c r="B95" s="19" t="s">
        <v>46</v>
      </c>
      <c r="C95" s="20" t="s">
        <v>87</v>
      </c>
      <c r="D95" s="21">
        <v>150</v>
      </c>
      <c r="E95" s="19"/>
      <c r="F95" s="22">
        <v>6.2</v>
      </c>
      <c r="G95" s="19">
        <v>4.58</v>
      </c>
      <c r="H95" s="22">
        <v>42.3</v>
      </c>
      <c r="I95" s="19">
        <f t="shared" si="3"/>
        <v>235.22</v>
      </c>
    </row>
    <row r="96" spans="1:1024" ht="15.75" x14ac:dyDescent="0.2">
      <c r="A96" s="55"/>
      <c r="B96" s="22" t="s">
        <v>38</v>
      </c>
      <c r="C96" s="20" t="s">
        <v>68</v>
      </c>
      <c r="D96" s="21">
        <v>180</v>
      </c>
      <c r="E96" s="19"/>
      <c r="F96" s="19">
        <v>0.14000000000000001</v>
      </c>
      <c r="G96" s="19">
        <v>0.04</v>
      </c>
      <c r="H96" s="19">
        <v>13.88</v>
      </c>
      <c r="I96" s="19">
        <f t="shared" si="3"/>
        <v>56.440000000000005</v>
      </c>
    </row>
    <row r="97" spans="1:1024" ht="15.75" x14ac:dyDescent="0.2">
      <c r="A97" s="55"/>
      <c r="B97" s="19"/>
      <c r="C97" s="20" t="s">
        <v>28</v>
      </c>
      <c r="D97" s="21">
        <v>20</v>
      </c>
      <c r="E97" s="19"/>
      <c r="F97" s="19">
        <v>1.58</v>
      </c>
      <c r="G97" s="22">
        <v>0.2</v>
      </c>
      <c r="H97" s="19">
        <v>9.66</v>
      </c>
      <c r="I97" s="19">
        <f t="shared" si="3"/>
        <v>46.76</v>
      </c>
    </row>
    <row r="98" spans="1:1024" ht="15.75" x14ac:dyDescent="0.2">
      <c r="A98" s="55"/>
      <c r="B98" s="19"/>
      <c r="C98" s="20" t="s">
        <v>29</v>
      </c>
      <c r="D98" s="21">
        <v>40</v>
      </c>
      <c r="E98" s="19"/>
      <c r="F98" s="19">
        <v>2.64</v>
      </c>
      <c r="G98" s="19">
        <v>0.48</v>
      </c>
      <c r="H98" s="19">
        <v>15.86</v>
      </c>
      <c r="I98" s="19">
        <f t="shared" si="3"/>
        <v>78.319999999999993</v>
      </c>
    </row>
    <row r="99" spans="1:1024" ht="15.75" x14ac:dyDescent="0.25">
      <c r="A99" s="55"/>
      <c r="B99" s="19"/>
      <c r="C99" s="20"/>
      <c r="D99" s="21"/>
      <c r="E99" s="19"/>
      <c r="F99" s="22"/>
      <c r="G99" s="22"/>
      <c r="H99" s="22"/>
      <c r="I99" s="19">
        <f t="shared" si="3"/>
        <v>0</v>
      </c>
      <c r="AME99" s="23"/>
      <c r="AMF99" s="23"/>
      <c r="AMG99" s="23"/>
      <c r="AMH99" s="23"/>
      <c r="AMI99" s="23"/>
      <c r="AMJ99" s="23"/>
    </row>
    <row r="100" spans="1:1024" s="28" customFormat="1" ht="15" customHeight="1" x14ac:dyDescent="0.25">
      <c r="A100" s="55"/>
      <c r="B100" s="24"/>
      <c r="C100" s="24" t="s">
        <v>30</v>
      </c>
      <c r="D100" s="25">
        <v>870</v>
      </c>
      <c r="E100" s="26">
        <f>E92+E93+E94+E95+E96+E97+E98</f>
        <v>0</v>
      </c>
      <c r="F100" s="25">
        <f>SUM(F92:F99)</f>
        <v>23.620000000000005</v>
      </c>
      <c r="G100" s="25">
        <f>SUM(G92:G99)</f>
        <v>25.32</v>
      </c>
      <c r="H100" s="25">
        <f>SUM(H92:H99)</f>
        <v>114.34999999999998</v>
      </c>
      <c r="I100" s="27">
        <f t="shared" si="3"/>
        <v>779.76</v>
      </c>
      <c r="ALT100" s="23"/>
      <c r="ALU100" s="23"/>
      <c r="ALV100" s="23"/>
      <c r="ALW100" s="23"/>
      <c r="ALX100" s="23"/>
      <c r="ALY100" s="23"/>
      <c r="ALZ100" s="23"/>
      <c r="AMA100" s="23"/>
      <c r="AMB100" s="23"/>
      <c r="AMC100" s="23"/>
      <c r="AMD100" s="23"/>
      <c r="AME100"/>
      <c r="AMF100"/>
      <c r="AMG100"/>
      <c r="AMH100"/>
      <c r="AMI100"/>
      <c r="AMJ100"/>
    </row>
    <row r="101" spans="1:1024" ht="15" customHeight="1" x14ac:dyDescent="0.25">
      <c r="A101" s="55" t="s">
        <v>88</v>
      </c>
      <c r="B101" s="56" t="s">
        <v>16</v>
      </c>
      <c r="C101" s="56"/>
      <c r="D101" s="13"/>
      <c r="E101" s="35"/>
      <c r="F101" s="13"/>
      <c r="G101" s="13"/>
      <c r="H101" s="13"/>
      <c r="I101" s="19">
        <f t="shared" si="3"/>
        <v>0</v>
      </c>
      <c r="AME101" s="17"/>
      <c r="AMF101" s="17"/>
      <c r="AMG101" s="17"/>
      <c r="AMH101" s="17"/>
      <c r="AMI101" s="17"/>
      <c r="AMJ101" s="17"/>
    </row>
    <row r="102" spans="1:1024" s="18" customFormat="1" ht="15.75" x14ac:dyDescent="0.2">
      <c r="A102" s="55"/>
      <c r="B102" s="21" t="s">
        <v>89</v>
      </c>
      <c r="C102" s="20" t="s">
        <v>90</v>
      </c>
      <c r="D102" s="21">
        <v>60</v>
      </c>
      <c r="E102" s="19"/>
      <c r="F102" s="19">
        <v>0.78</v>
      </c>
      <c r="G102" s="19">
        <v>3.06</v>
      </c>
      <c r="H102" s="19">
        <v>4.1399999999999997</v>
      </c>
      <c r="I102" s="14">
        <f t="shared" si="3"/>
        <v>47.219999999999992</v>
      </c>
      <c r="ALT102" s="17"/>
      <c r="ALU102" s="17"/>
      <c r="ALV102" s="17"/>
      <c r="ALW102" s="17"/>
      <c r="ALX102" s="17"/>
      <c r="ALY102" s="17"/>
      <c r="ALZ102" s="17"/>
      <c r="AMA102" s="17"/>
      <c r="AMB102" s="17"/>
      <c r="AMC102" s="17"/>
      <c r="AMD102" s="17"/>
      <c r="AME102" s="17"/>
      <c r="AMF102" s="17"/>
      <c r="AMG102" s="17"/>
      <c r="AMH102" s="17"/>
      <c r="AMI102" s="17"/>
      <c r="AMJ102" s="17"/>
    </row>
    <row r="103" spans="1:1024" s="18" customFormat="1" ht="15.75" x14ac:dyDescent="0.2">
      <c r="A103" s="55"/>
      <c r="B103" s="19" t="s">
        <v>42</v>
      </c>
      <c r="C103" s="20" t="s">
        <v>43</v>
      </c>
      <c r="D103" s="21">
        <v>200</v>
      </c>
      <c r="E103" s="19"/>
      <c r="F103" s="19">
        <v>4.3899999999999997</v>
      </c>
      <c r="G103" s="19">
        <v>4.22</v>
      </c>
      <c r="H103" s="14">
        <v>9.94</v>
      </c>
      <c r="I103" s="14">
        <f t="shared" si="3"/>
        <v>95.3</v>
      </c>
      <c r="ALT103" s="17"/>
      <c r="ALU103" s="17"/>
      <c r="ALV103" s="17"/>
      <c r="ALW103" s="17"/>
      <c r="ALX103" s="17"/>
      <c r="ALY103" s="17"/>
      <c r="ALZ103" s="17"/>
      <c r="AMA103" s="17"/>
      <c r="AMB103" s="17"/>
      <c r="AMC103" s="17"/>
      <c r="AMD103" s="17"/>
      <c r="AME103" s="17"/>
      <c r="AMF103" s="17"/>
      <c r="AMG103" s="17"/>
      <c r="AMH103" s="17"/>
      <c r="AMI103" s="17"/>
      <c r="AMJ103" s="17"/>
    </row>
    <row r="104" spans="1:1024" s="18" customFormat="1" ht="15.75" x14ac:dyDescent="0.2">
      <c r="A104" s="55"/>
      <c r="B104" s="19" t="s">
        <v>59</v>
      </c>
      <c r="C104" s="15" t="s">
        <v>102</v>
      </c>
      <c r="D104" s="16">
        <v>90</v>
      </c>
      <c r="E104" s="14"/>
      <c r="F104" s="14">
        <v>7.5</v>
      </c>
      <c r="G104" s="14">
        <v>6.26</v>
      </c>
      <c r="H104" s="14">
        <v>10.56</v>
      </c>
      <c r="I104" s="14">
        <f t="shared" si="3"/>
        <v>128.57999999999998</v>
      </c>
      <c r="ALT104" s="17"/>
      <c r="ALU104" s="17"/>
      <c r="ALV104" s="17"/>
      <c r="ALW104" s="17"/>
      <c r="ALX104" s="17"/>
      <c r="ALY104" s="17"/>
      <c r="ALZ104" s="17"/>
      <c r="AMA104" s="17"/>
      <c r="AMB104" s="17"/>
      <c r="AMC104" s="17"/>
      <c r="AMD104" s="17"/>
      <c r="AME104" s="17"/>
      <c r="AMF104" s="17"/>
      <c r="AMG104" s="17"/>
      <c r="AMH104" s="17"/>
      <c r="AMI104" s="17"/>
      <c r="AMJ104" s="17"/>
    </row>
    <row r="105" spans="1:1024" s="18" customFormat="1" ht="31.5" x14ac:dyDescent="0.2">
      <c r="A105" s="55"/>
      <c r="B105" s="14" t="s">
        <v>60</v>
      </c>
      <c r="C105" s="15" t="s">
        <v>61</v>
      </c>
      <c r="D105" s="16" t="s">
        <v>55</v>
      </c>
      <c r="E105" s="14"/>
      <c r="F105" s="14">
        <v>3.27</v>
      </c>
      <c r="G105" s="14">
        <v>4.71</v>
      </c>
      <c r="H105" s="14">
        <v>22.03</v>
      </c>
      <c r="I105" s="14">
        <f t="shared" si="3"/>
        <v>143.59</v>
      </c>
      <c r="ALT105" s="17"/>
      <c r="ALU105" s="17"/>
      <c r="ALV105" s="17"/>
      <c r="ALW105" s="17"/>
      <c r="ALX105" s="17"/>
      <c r="ALY105" s="17"/>
      <c r="ALZ105" s="17"/>
      <c r="AMA105" s="17"/>
      <c r="AMB105" s="17"/>
      <c r="AMC105" s="17"/>
      <c r="AMD105" s="17"/>
      <c r="AME105"/>
      <c r="AMF105"/>
      <c r="AMG105"/>
      <c r="AMH105"/>
      <c r="AMI105"/>
      <c r="AMJ105"/>
    </row>
    <row r="106" spans="1:1024" ht="15.75" x14ac:dyDescent="0.2">
      <c r="A106" s="55"/>
      <c r="B106" s="22" t="s">
        <v>38</v>
      </c>
      <c r="C106" s="20" t="s">
        <v>68</v>
      </c>
      <c r="D106" s="21">
        <v>180</v>
      </c>
      <c r="E106" s="19"/>
      <c r="F106" s="19">
        <v>0.14000000000000001</v>
      </c>
      <c r="G106" s="19">
        <v>0.04</v>
      </c>
      <c r="H106" s="19">
        <v>13.88</v>
      </c>
      <c r="I106" s="19">
        <f t="shared" si="3"/>
        <v>56.440000000000005</v>
      </c>
    </row>
    <row r="107" spans="1:1024" ht="15.75" x14ac:dyDescent="0.2">
      <c r="A107" s="55"/>
      <c r="B107" s="19"/>
      <c r="C107" s="20" t="s">
        <v>29</v>
      </c>
      <c r="D107" s="21">
        <v>40</v>
      </c>
      <c r="E107" s="19"/>
      <c r="F107" s="19">
        <v>2.64</v>
      </c>
      <c r="G107" s="19">
        <v>0.48</v>
      </c>
      <c r="H107" s="19">
        <v>15.86</v>
      </c>
      <c r="I107" s="19">
        <f t="shared" si="3"/>
        <v>78.319999999999993</v>
      </c>
    </row>
    <row r="108" spans="1:1024" ht="15.75" x14ac:dyDescent="0.2">
      <c r="A108" s="55"/>
      <c r="B108" s="19"/>
      <c r="C108" s="20" t="s">
        <v>28</v>
      </c>
      <c r="D108" s="21">
        <v>20</v>
      </c>
      <c r="E108" s="19"/>
      <c r="F108" s="19">
        <v>1.58</v>
      </c>
      <c r="G108" s="22">
        <v>0.2</v>
      </c>
      <c r="H108" s="19">
        <v>9.66</v>
      </c>
      <c r="I108" s="19">
        <f t="shared" si="3"/>
        <v>46.76</v>
      </c>
    </row>
    <row r="109" spans="1:1024" ht="15.75" x14ac:dyDescent="0.25">
      <c r="A109" s="55"/>
      <c r="B109" s="19"/>
      <c r="C109" s="20"/>
      <c r="D109" s="21"/>
      <c r="E109" s="19"/>
      <c r="F109" s="22"/>
      <c r="G109" s="22"/>
      <c r="H109" s="22"/>
      <c r="I109" s="19">
        <f t="shared" si="3"/>
        <v>0</v>
      </c>
      <c r="AME109" s="23"/>
      <c r="AMF109" s="23"/>
      <c r="AMG109" s="23"/>
      <c r="AMH109" s="23"/>
      <c r="AMI109" s="23"/>
      <c r="AMJ109" s="23"/>
    </row>
    <row r="110" spans="1:1024" s="28" customFormat="1" ht="13.9" customHeight="1" x14ac:dyDescent="0.25">
      <c r="A110" s="55"/>
      <c r="B110" s="24"/>
      <c r="C110" s="24" t="s">
        <v>30</v>
      </c>
      <c r="D110" s="25">
        <v>875</v>
      </c>
      <c r="E110" s="26">
        <f>E102+E103+E104+E105+E106+E107+E108</f>
        <v>0</v>
      </c>
      <c r="F110" s="26">
        <f>SUM(F102:F109)</f>
        <v>20.299999999999997</v>
      </c>
      <c r="G110" s="26">
        <f>SUM(G102:G109)</f>
        <v>18.97</v>
      </c>
      <c r="H110" s="25">
        <f>SUM(H102:H109)</f>
        <v>86.07</v>
      </c>
      <c r="I110" s="27">
        <f t="shared" si="3"/>
        <v>596.21</v>
      </c>
      <c r="ALT110" s="23"/>
      <c r="ALU110" s="23"/>
      <c r="ALV110" s="23"/>
      <c r="ALW110" s="23"/>
      <c r="ALX110" s="23"/>
      <c r="ALY110" s="23"/>
      <c r="ALZ110" s="23"/>
      <c r="AMA110" s="23"/>
      <c r="AMB110" s="23"/>
      <c r="AMC110" s="23"/>
      <c r="AMD110" s="23"/>
      <c r="AME110" s="23"/>
      <c r="AMF110" s="23"/>
      <c r="AMG110" s="23"/>
      <c r="AMH110" s="23"/>
      <c r="AMI110" s="23"/>
      <c r="AMJ110" s="23"/>
    </row>
    <row r="111" spans="1:1024" s="28" customFormat="1" ht="13.9" customHeight="1" x14ac:dyDescent="0.25">
      <c r="A111" s="57" t="s">
        <v>91</v>
      </c>
      <c r="B111" s="57"/>
      <c r="C111" s="57"/>
      <c r="D111" s="41"/>
      <c r="E111" s="42">
        <f>(E21+E31+E41+E51+E61+E70+E80+E90+E100+E110)/10</f>
        <v>0</v>
      </c>
      <c r="F111" s="42">
        <f>(F110+F100+F90+F80+F70+F61+F51+F41+F31+F21)/10</f>
        <v>24.561</v>
      </c>
      <c r="G111" s="42">
        <f>(G110+G100+G90+G80+G70+G61+G51+G41+G31+G21)/10</f>
        <v>25.523</v>
      </c>
      <c r="H111" s="42">
        <f>(H110+H100+H90+H80+H70+H61+H51+H41+H31+H21)/10</f>
        <v>94.162000000000006</v>
      </c>
      <c r="I111" s="42">
        <f>(I110+I100+I90+I80+I70+I61+I51+I41+I31+I21)/10</f>
        <v>704.59899999999993</v>
      </c>
      <c r="ALT111" s="23"/>
      <c r="ALU111" s="23"/>
      <c r="ALV111" s="23"/>
      <c r="ALW111" s="23"/>
      <c r="ALX111" s="23"/>
      <c r="ALY111" s="23"/>
      <c r="ALZ111" s="23"/>
      <c r="AMA111" s="23"/>
      <c r="AMB111" s="23"/>
      <c r="AMC111" s="23"/>
      <c r="AMD111" s="23"/>
      <c r="AME111" s="23"/>
      <c r="AMF111" s="23"/>
      <c r="AMG111" s="23"/>
      <c r="AMH111" s="23"/>
      <c r="AMI111" s="23"/>
      <c r="AMJ111" s="23"/>
    </row>
    <row r="112" spans="1:1024" s="28" customFormat="1" ht="13.9" customHeight="1" x14ac:dyDescent="0.25">
      <c r="A112" s="57" t="s">
        <v>92</v>
      </c>
      <c r="B112" s="57"/>
      <c r="C112" s="57"/>
      <c r="D112" s="43"/>
      <c r="E112" s="44"/>
      <c r="F112" s="45">
        <f>F111/F113*100</f>
        <v>31.897402597402596</v>
      </c>
      <c r="G112" s="45">
        <f>G111/G113*100</f>
        <v>32.30759493670886</v>
      </c>
      <c r="H112" s="45">
        <f>H111/H113*100</f>
        <v>28.10805970149254</v>
      </c>
      <c r="I112" s="45">
        <f>I111/I113*100</f>
        <v>29.982936170212763</v>
      </c>
      <c r="ALT112" s="23"/>
      <c r="ALU112" s="23"/>
      <c r="ALV112" s="23"/>
      <c r="ALW112" s="23"/>
      <c r="ALX112" s="23"/>
      <c r="ALY112" s="23"/>
      <c r="ALZ112" s="23"/>
      <c r="AMA112" s="23"/>
      <c r="AMB112" s="23"/>
      <c r="AMC112" s="23"/>
      <c r="AMD112" s="23"/>
      <c r="AME112" s="23"/>
      <c r="AMF112" s="23"/>
      <c r="AMG112" s="23"/>
      <c r="AMH112" s="23"/>
      <c r="AMI112" s="23"/>
      <c r="AMJ112" s="23"/>
    </row>
    <row r="113" spans="1:1024" s="28" customFormat="1" ht="48.6" customHeight="1" x14ac:dyDescent="0.25">
      <c r="A113" s="57" t="s">
        <v>93</v>
      </c>
      <c r="B113" s="57"/>
      <c r="C113" s="57"/>
      <c r="D113" s="46"/>
      <c r="E113" s="42"/>
      <c r="F113" s="41">
        <v>77</v>
      </c>
      <c r="G113" s="41">
        <v>79</v>
      </c>
      <c r="H113" s="41">
        <v>335</v>
      </c>
      <c r="I113" s="47">
        <v>2350</v>
      </c>
      <c r="ALT113" s="23"/>
      <c r="ALU113" s="23"/>
      <c r="ALV113" s="23"/>
      <c r="ALW113" s="23"/>
      <c r="ALX113" s="23"/>
      <c r="ALY113" s="23"/>
      <c r="ALZ113" s="23"/>
      <c r="AMA113" s="23"/>
      <c r="AMB113" s="23"/>
      <c r="AMC113" s="23"/>
      <c r="AMD113" s="23"/>
      <c r="AME113"/>
      <c r="AMF113"/>
      <c r="AMG113"/>
      <c r="AMH113"/>
      <c r="AMI113"/>
      <c r="AMJ113"/>
    </row>
    <row r="114" spans="1:1024" ht="51.4" customHeight="1" x14ac:dyDescent="0.2">
      <c r="A114" s="55" t="s">
        <v>94</v>
      </c>
      <c r="B114" s="55"/>
      <c r="C114" s="55"/>
      <c r="D114" s="55"/>
      <c r="E114" s="55"/>
      <c r="F114" s="55"/>
      <c r="G114" s="55"/>
      <c r="H114" s="55"/>
      <c r="I114" s="55"/>
    </row>
    <row r="115" spans="1:1024" x14ac:dyDescent="0.25">
      <c r="A115" s="48"/>
      <c r="B115" s="58"/>
      <c r="C115" s="58"/>
      <c r="D115" s="58"/>
      <c r="E115" s="58"/>
      <c r="F115" s="58"/>
      <c r="G115" s="49"/>
      <c r="H115" s="49"/>
      <c r="I115" s="50"/>
    </row>
    <row r="116" spans="1:1024" x14ac:dyDescent="0.25">
      <c r="A116" s="48"/>
      <c r="B116" s="51"/>
      <c r="C116" s="49"/>
      <c r="D116" s="52"/>
      <c r="E116" s="52"/>
      <c r="F116" s="49"/>
      <c r="G116" s="49"/>
      <c r="H116" s="49"/>
      <c r="I116" s="50"/>
    </row>
    <row r="117" spans="1:1024" x14ac:dyDescent="0.25">
      <c r="A117" s="48"/>
      <c r="B117" s="51"/>
      <c r="C117" s="49"/>
      <c r="D117" s="52"/>
      <c r="E117" s="52"/>
      <c r="F117" s="49"/>
      <c r="G117" s="49"/>
      <c r="H117" s="49"/>
      <c r="I117" s="50"/>
    </row>
    <row r="118" spans="1:1024" x14ac:dyDescent="0.25">
      <c r="A118" s="48"/>
      <c r="B118" s="58"/>
      <c r="C118" s="58"/>
      <c r="D118" s="58"/>
      <c r="E118" s="58"/>
      <c r="F118" s="58"/>
      <c r="G118" s="49"/>
      <c r="H118" s="49"/>
      <c r="I118" s="50"/>
    </row>
    <row r="119" spans="1:1024" x14ac:dyDescent="0.25">
      <c r="A119" s="48"/>
      <c r="B119" s="51"/>
      <c r="C119" s="49"/>
      <c r="D119" s="52"/>
      <c r="E119" s="52"/>
      <c r="F119" s="49"/>
      <c r="G119" s="49"/>
      <c r="H119" s="49"/>
      <c r="I119" s="50"/>
    </row>
    <row r="120" spans="1:1024" x14ac:dyDescent="0.25">
      <c r="A120" s="48"/>
      <c r="B120" s="58"/>
      <c r="C120" s="58"/>
      <c r="D120" s="58"/>
      <c r="E120" s="58"/>
      <c r="F120" s="58"/>
      <c r="G120" s="49"/>
      <c r="H120" s="49"/>
      <c r="I120" s="50"/>
    </row>
    <row r="121" spans="1:1024" x14ac:dyDescent="0.25">
      <c r="A121" s="53"/>
      <c r="B121" s="50"/>
      <c r="C121" s="50"/>
      <c r="D121" s="50"/>
      <c r="E121" s="54"/>
      <c r="F121" s="50"/>
      <c r="G121" s="50"/>
      <c r="H121" s="50"/>
      <c r="I121" s="50"/>
    </row>
    <row r="122" spans="1:1024" x14ac:dyDescent="0.25">
      <c r="A122" s="53"/>
      <c r="B122" s="50"/>
      <c r="C122" s="50"/>
      <c r="D122" s="50"/>
      <c r="E122" s="54"/>
      <c r="F122" s="50"/>
      <c r="G122" s="50"/>
      <c r="H122" s="50"/>
      <c r="I122" s="50"/>
    </row>
    <row r="123" spans="1:1024" x14ac:dyDescent="0.25">
      <c r="A123" s="53"/>
      <c r="B123" s="50"/>
      <c r="C123" s="50"/>
      <c r="D123" s="50"/>
      <c r="E123" s="54"/>
      <c r="F123" s="50"/>
      <c r="G123" s="50"/>
      <c r="H123" s="50"/>
      <c r="I123" s="50"/>
    </row>
    <row r="124" spans="1:1024" x14ac:dyDescent="0.25">
      <c r="A124" s="53"/>
      <c r="B124" s="50"/>
      <c r="C124" s="50"/>
      <c r="D124" s="50"/>
      <c r="E124" s="54"/>
      <c r="F124" s="50"/>
      <c r="G124" s="50"/>
      <c r="H124" s="50"/>
      <c r="I124" s="50"/>
    </row>
    <row r="125" spans="1:1024" x14ac:dyDescent="0.25">
      <c r="A125" s="53"/>
      <c r="B125" s="50"/>
      <c r="C125" s="50"/>
      <c r="D125" s="50"/>
      <c r="E125" s="54"/>
      <c r="F125" s="50"/>
      <c r="G125" s="50"/>
      <c r="H125" s="50"/>
      <c r="I125" s="50"/>
    </row>
    <row r="126" spans="1:1024" x14ac:dyDescent="0.25">
      <c r="A126" s="53"/>
      <c r="B126" s="50"/>
      <c r="C126" s="50"/>
      <c r="D126" s="50"/>
      <c r="E126" s="54"/>
      <c r="F126" s="50"/>
      <c r="G126" s="50"/>
      <c r="H126" s="50"/>
      <c r="I126" s="50"/>
    </row>
    <row r="127" spans="1:1024" x14ac:dyDescent="0.25">
      <c r="A127" s="53"/>
      <c r="B127" s="50"/>
      <c r="C127" s="50"/>
      <c r="D127" s="50"/>
      <c r="E127" s="54"/>
      <c r="F127" s="50"/>
      <c r="G127" s="50"/>
      <c r="H127" s="50"/>
      <c r="I127" s="50"/>
    </row>
  </sheetData>
  <mergeCells count="268">
    <mergeCell ref="E1:I1"/>
    <mergeCell ref="E2:I2"/>
    <mergeCell ref="E3:I3"/>
    <mergeCell ref="E4:I4"/>
    <mergeCell ref="A6:I6"/>
    <mergeCell ref="A7:I7"/>
    <mergeCell ref="J7:R7"/>
    <mergeCell ref="S7:AA7"/>
    <mergeCell ref="AB7:AJ7"/>
    <mergeCell ref="AK7:AS7"/>
    <mergeCell ref="AT7:BB7"/>
    <mergeCell ref="BC7:BK7"/>
    <mergeCell ref="BL7:BT7"/>
    <mergeCell ref="BU7:CC7"/>
    <mergeCell ref="CD7:CL7"/>
    <mergeCell ref="CM7:CU7"/>
    <mergeCell ref="CV7:DD7"/>
    <mergeCell ref="DE7:DM7"/>
    <mergeCell ref="DN7:DV7"/>
    <mergeCell ref="DW7:EE7"/>
    <mergeCell ref="EF7:EN7"/>
    <mergeCell ref="EO7:EW7"/>
    <mergeCell ref="EX7:FF7"/>
    <mergeCell ref="FG7:FO7"/>
    <mergeCell ref="FP7:FX7"/>
    <mergeCell ref="FY7:GG7"/>
    <mergeCell ref="GH7:GP7"/>
    <mergeCell ref="GQ7:GY7"/>
    <mergeCell ref="GZ7:HH7"/>
    <mergeCell ref="HI7:HQ7"/>
    <mergeCell ref="HR7:HZ7"/>
    <mergeCell ref="IA7:II7"/>
    <mergeCell ref="IJ7:IR7"/>
    <mergeCell ref="IS7:JA7"/>
    <mergeCell ref="JB7:JJ7"/>
    <mergeCell ref="JK7:JS7"/>
    <mergeCell ref="JT7:KB7"/>
    <mergeCell ref="KC7:KK7"/>
    <mergeCell ref="KL7:KT7"/>
    <mergeCell ref="KU7:LC7"/>
    <mergeCell ref="LD7:LL7"/>
    <mergeCell ref="LM7:LU7"/>
    <mergeCell ref="LV7:MD7"/>
    <mergeCell ref="ME7:MM7"/>
    <mergeCell ref="MN7:MV7"/>
    <mergeCell ref="MW7:NE7"/>
    <mergeCell ref="NF7:NN7"/>
    <mergeCell ref="NO7:NW7"/>
    <mergeCell ref="NX7:OF7"/>
    <mergeCell ref="OG7:OO7"/>
    <mergeCell ref="OP7:OX7"/>
    <mergeCell ref="OY7:PG7"/>
    <mergeCell ref="PH7:PP7"/>
    <mergeCell ref="PQ7:PY7"/>
    <mergeCell ref="PZ7:QH7"/>
    <mergeCell ref="QI7:QQ7"/>
    <mergeCell ref="QR7:QZ7"/>
    <mergeCell ref="RA7:RI7"/>
    <mergeCell ref="RJ7:RR7"/>
    <mergeCell ref="RS7:SA7"/>
    <mergeCell ref="SB7:SJ7"/>
    <mergeCell ref="SK7:SS7"/>
    <mergeCell ref="ST7:TB7"/>
    <mergeCell ref="TC7:TK7"/>
    <mergeCell ref="TL7:TT7"/>
    <mergeCell ref="TU7:UC7"/>
    <mergeCell ref="UD7:UL7"/>
    <mergeCell ref="UM7:UU7"/>
    <mergeCell ref="UV7:VD7"/>
    <mergeCell ref="VE7:VM7"/>
    <mergeCell ref="VN7:VV7"/>
    <mergeCell ref="VW7:WE7"/>
    <mergeCell ref="WF7:WN7"/>
    <mergeCell ref="WO7:WW7"/>
    <mergeCell ref="WX7:XF7"/>
    <mergeCell ref="XG7:XO7"/>
    <mergeCell ref="XP7:XX7"/>
    <mergeCell ref="XY7:YG7"/>
    <mergeCell ref="YH7:YP7"/>
    <mergeCell ref="YQ7:YY7"/>
    <mergeCell ref="YZ7:ZH7"/>
    <mergeCell ref="ZI7:ZQ7"/>
    <mergeCell ref="ZR7:ZZ7"/>
    <mergeCell ref="AAA7:AAI7"/>
    <mergeCell ref="AAJ7:AAR7"/>
    <mergeCell ref="AAS7:ABA7"/>
    <mergeCell ref="ABB7:ABJ7"/>
    <mergeCell ref="ABK7:ABS7"/>
    <mergeCell ref="ABT7:ACB7"/>
    <mergeCell ref="ACC7:ACK7"/>
    <mergeCell ref="ACL7:ACT7"/>
    <mergeCell ref="ACU7:ADC7"/>
    <mergeCell ref="ADD7:ADL7"/>
    <mergeCell ref="ADM7:ADU7"/>
    <mergeCell ref="ADV7:AED7"/>
    <mergeCell ref="AEE7:AEM7"/>
    <mergeCell ref="AEN7:AEV7"/>
    <mergeCell ref="AEW7:AFE7"/>
    <mergeCell ref="AFF7:AFN7"/>
    <mergeCell ref="AFO7:AFW7"/>
    <mergeCell ref="AFX7:AGF7"/>
    <mergeCell ref="AGG7:AGO7"/>
    <mergeCell ref="AGP7:AGX7"/>
    <mergeCell ref="AGY7:AHG7"/>
    <mergeCell ref="AHH7:AHP7"/>
    <mergeCell ref="AHQ7:AHY7"/>
    <mergeCell ref="AHZ7:AIH7"/>
    <mergeCell ref="AII7:AIQ7"/>
    <mergeCell ref="AIR7:AIZ7"/>
    <mergeCell ref="AJA7:AJI7"/>
    <mergeCell ref="AJJ7:AJR7"/>
    <mergeCell ref="AJS7:AKA7"/>
    <mergeCell ref="AKB7:AKJ7"/>
    <mergeCell ref="AKK7:AKS7"/>
    <mergeCell ref="AKT7:ALB7"/>
    <mergeCell ref="ALC7:ALK7"/>
    <mergeCell ref="ALL7:ALT7"/>
    <mergeCell ref="ALU7:AMC7"/>
    <mergeCell ref="AMD7:AMJ7"/>
    <mergeCell ref="A8:I8"/>
    <mergeCell ref="J8:R8"/>
    <mergeCell ref="S8:AA8"/>
    <mergeCell ref="AB8:AJ8"/>
    <mergeCell ref="AK8:AS8"/>
    <mergeCell ref="AT8:BB8"/>
    <mergeCell ref="BC8:BK8"/>
    <mergeCell ref="BL8:BT8"/>
    <mergeCell ref="BU8:CC8"/>
    <mergeCell ref="CD8:CL8"/>
    <mergeCell ref="CM8:CU8"/>
    <mergeCell ref="CV8:DD8"/>
    <mergeCell ref="DE8:DM8"/>
    <mergeCell ref="DN8:DV8"/>
    <mergeCell ref="DW8:EE8"/>
    <mergeCell ref="EF8:EN8"/>
    <mergeCell ref="EO8:EW8"/>
    <mergeCell ref="EX8:FF8"/>
    <mergeCell ref="FG8:FO8"/>
    <mergeCell ref="FP8:FX8"/>
    <mergeCell ref="FY8:GG8"/>
    <mergeCell ref="GH8:GP8"/>
    <mergeCell ref="GQ8:GY8"/>
    <mergeCell ref="GZ8:HH8"/>
    <mergeCell ref="HI8:HQ8"/>
    <mergeCell ref="HR8:HZ8"/>
    <mergeCell ref="IA8:II8"/>
    <mergeCell ref="IJ8:IR8"/>
    <mergeCell ref="IS8:JA8"/>
    <mergeCell ref="JB8:JJ8"/>
    <mergeCell ref="JK8:JS8"/>
    <mergeCell ref="JT8:KB8"/>
    <mergeCell ref="KC8:KK8"/>
    <mergeCell ref="KL8:KT8"/>
    <mergeCell ref="KU8:LC8"/>
    <mergeCell ref="LD8:LL8"/>
    <mergeCell ref="LM8:LU8"/>
    <mergeCell ref="LV8:MD8"/>
    <mergeCell ref="ME8:MM8"/>
    <mergeCell ref="MN8:MV8"/>
    <mergeCell ref="MW8:NE8"/>
    <mergeCell ref="NF8:NN8"/>
    <mergeCell ref="NO8:NW8"/>
    <mergeCell ref="NX8:OF8"/>
    <mergeCell ref="OG8:OO8"/>
    <mergeCell ref="OP8:OX8"/>
    <mergeCell ref="OY8:PG8"/>
    <mergeCell ref="PH8:PP8"/>
    <mergeCell ref="PQ8:PY8"/>
    <mergeCell ref="PZ8:QH8"/>
    <mergeCell ref="QI8:QQ8"/>
    <mergeCell ref="QR8:QZ8"/>
    <mergeCell ref="RA8:RI8"/>
    <mergeCell ref="RJ8:RR8"/>
    <mergeCell ref="RS8:SA8"/>
    <mergeCell ref="SB8:SJ8"/>
    <mergeCell ref="SK8:SS8"/>
    <mergeCell ref="ST8:TB8"/>
    <mergeCell ref="TC8:TK8"/>
    <mergeCell ref="TL8:TT8"/>
    <mergeCell ref="TU8:UC8"/>
    <mergeCell ref="UD8:UL8"/>
    <mergeCell ref="UM8:UU8"/>
    <mergeCell ref="UV8:VD8"/>
    <mergeCell ref="VE8:VM8"/>
    <mergeCell ref="VN8:VV8"/>
    <mergeCell ref="VW8:WE8"/>
    <mergeCell ref="WF8:WN8"/>
    <mergeCell ref="WO8:WW8"/>
    <mergeCell ref="WX8:XF8"/>
    <mergeCell ref="XG8:XO8"/>
    <mergeCell ref="XP8:XX8"/>
    <mergeCell ref="XY8:YG8"/>
    <mergeCell ref="YH8:YP8"/>
    <mergeCell ref="YQ8:YY8"/>
    <mergeCell ref="YZ8:ZH8"/>
    <mergeCell ref="ZI8:ZQ8"/>
    <mergeCell ref="ZR8:ZZ8"/>
    <mergeCell ref="AAA8:AAI8"/>
    <mergeCell ref="AAJ8:AAR8"/>
    <mergeCell ref="AAS8:ABA8"/>
    <mergeCell ref="ABB8:ABJ8"/>
    <mergeCell ref="ABK8:ABS8"/>
    <mergeCell ref="ABT8:ACB8"/>
    <mergeCell ref="ACC8:ACK8"/>
    <mergeCell ref="AHQ8:AHY8"/>
    <mergeCell ref="AHZ8:AIH8"/>
    <mergeCell ref="AII8:AIQ8"/>
    <mergeCell ref="ACL8:ACT8"/>
    <mergeCell ref="ACU8:ADC8"/>
    <mergeCell ref="ADD8:ADL8"/>
    <mergeCell ref="ADM8:ADU8"/>
    <mergeCell ref="ADV8:AED8"/>
    <mergeCell ref="AEE8:AEM8"/>
    <mergeCell ref="AEN8:AEV8"/>
    <mergeCell ref="AEW8:AFE8"/>
    <mergeCell ref="AFF8:AFN8"/>
    <mergeCell ref="ALU8:AMC8"/>
    <mergeCell ref="AMD8:AMJ8"/>
    <mergeCell ref="A9:A10"/>
    <mergeCell ref="B9:B10"/>
    <mergeCell ref="C9:C10"/>
    <mergeCell ref="D9:D10"/>
    <mergeCell ref="E9:E10"/>
    <mergeCell ref="F9:H9"/>
    <mergeCell ref="I9:I10"/>
    <mergeCell ref="AIR8:AIZ8"/>
    <mergeCell ref="AJA8:AJI8"/>
    <mergeCell ref="AJJ8:AJR8"/>
    <mergeCell ref="AJS8:AKA8"/>
    <mergeCell ref="AKB8:AKJ8"/>
    <mergeCell ref="AKK8:AKS8"/>
    <mergeCell ref="AKT8:ALB8"/>
    <mergeCell ref="ALC8:ALK8"/>
    <mergeCell ref="ALL8:ALT8"/>
    <mergeCell ref="AFO8:AFW8"/>
    <mergeCell ref="AFX8:AGF8"/>
    <mergeCell ref="AGG8:AGO8"/>
    <mergeCell ref="AGP8:AGX8"/>
    <mergeCell ref="AGY8:AHG8"/>
    <mergeCell ref="AHH8:AHP8"/>
    <mergeCell ref="A12:A21"/>
    <mergeCell ref="B12:I12"/>
    <mergeCell ref="A22:A31"/>
    <mergeCell ref="B22:I22"/>
    <mergeCell ref="A32:A41"/>
    <mergeCell ref="B32:C32"/>
    <mergeCell ref="A42:A51"/>
    <mergeCell ref="B42:C42"/>
    <mergeCell ref="A52:A61"/>
    <mergeCell ref="B52:C52"/>
    <mergeCell ref="A62:A70"/>
    <mergeCell ref="B62:C62"/>
    <mergeCell ref="A71:A80"/>
    <mergeCell ref="B71:C71"/>
    <mergeCell ref="A81:A90"/>
    <mergeCell ref="B81:C81"/>
    <mergeCell ref="B90:C90"/>
    <mergeCell ref="A91:A100"/>
    <mergeCell ref="B91:C91"/>
    <mergeCell ref="A101:A110"/>
    <mergeCell ref="B101:C101"/>
    <mergeCell ref="A111:C111"/>
    <mergeCell ref="A112:C112"/>
    <mergeCell ref="A113:C113"/>
    <mergeCell ref="A114:I114"/>
    <mergeCell ref="B115:F115"/>
    <mergeCell ref="B118:F118"/>
    <mergeCell ref="B120:F120"/>
  </mergeCells>
  <pageMargins left="0.78749999999999998" right="0.78749999999999998" top="1.05277777777778" bottom="1.05277777777778" header="0.78749999999999998" footer="0.78749999999999998"/>
  <pageSetup paperSize="9" orientation="landscape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для второй смены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</cp:revision>
  <cp:lastPrinted>2023-03-28T10:59:46Z</cp:lastPrinted>
  <dcterms:created xsi:type="dcterms:W3CDTF">2023-03-20T10:56:13Z</dcterms:created>
  <dcterms:modified xsi:type="dcterms:W3CDTF">2023-03-28T11:01:47Z</dcterms:modified>
  <dc:language>ru-RU</dc:language>
</cp:coreProperties>
</file>